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dcs-smb\dcs_shared\CC\Article_VIII\Traineeships\ADVISORY MEMOS &amp; SPREADSHEETS\SFY 2018-2019\PS&amp;T\"/>
    </mc:Choice>
  </mc:AlternateContent>
  <xr:revisionPtr revIDLastSave="0" documentId="13_ncr:1_{E3B33BC3-4138-4FFE-89BF-7BD5541AA326}" xr6:coauthVersionLast="34" xr6:coauthVersionMax="34" xr10:uidLastSave="{00000000-0000-0000-0000-000000000000}"/>
  <bookViews>
    <workbookView xWindow="0" yWindow="0" windowWidth="24000" windowHeight="9510" xr2:uid="{00000000-000D-0000-FFFF-FFFF00000000}"/>
  </bookViews>
  <sheets>
    <sheet name="PST" sheetId="3" r:id="rId1"/>
    <sheet name="PST EFF 2018" sheetId="5" r:id="rId2"/>
    <sheet name="PST EFF 2017" sheetId="2" r:id="rId3"/>
    <sheet name="PST EFF 2016 RETRO" sheetId="1" r:id="rId4"/>
    <sheet name="Sheet1" sheetId="4" r:id="rId5"/>
  </sheets>
  <calcPr calcId="179021"/>
</workbook>
</file>

<file path=xl/calcChain.xml><?xml version="1.0" encoding="utf-8"?>
<calcChain xmlns="http://schemas.openxmlformats.org/spreadsheetml/2006/main">
  <c r="I337" i="3" l="1"/>
  <c r="F337" i="3"/>
  <c r="E337" i="3"/>
  <c r="D337" i="3"/>
  <c r="I427" i="3" l="1"/>
  <c r="F427" i="3"/>
  <c r="E427" i="3"/>
  <c r="D427" i="3"/>
  <c r="F426" i="3"/>
  <c r="E426" i="3"/>
  <c r="D426" i="3"/>
  <c r="I272" i="3"/>
  <c r="F272" i="3"/>
  <c r="E272" i="3"/>
  <c r="D272" i="3"/>
  <c r="F271" i="3"/>
  <c r="E271" i="3"/>
  <c r="D271" i="3"/>
  <c r="E783" i="3" l="1"/>
  <c r="E782" i="3"/>
  <c r="D783" i="3"/>
  <c r="D782" i="3"/>
  <c r="I783" i="3"/>
  <c r="F783" i="3"/>
  <c r="F782" i="3"/>
  <c r="I676" i="3"/>
  <c r="F676" i="3"/>
  <c r="E676" i="3"/>
  <c r="D676" i="3"/>
  <c r="F675" i="3"/>
  <c r="E675" i="3"/>
  <c r="D675" i="3"/>
  <c r="I1052" i="3" l="1"/>
  <c r="F1052" i="3"/>
  <c r="E1052" i="3"/>
  <c r="D1052" i="3"/>
  <c r="F1051" i="3"/>
  <c r="E1051" i="3"/>
  <c r="D1051" i="3"/>
  <c r="I1043" i="3"/>
  <c r="F1043" i="3"/>
  <c r="E1043" i="3"/>
  <c r="D1043" i="3"/>
  <c r="F1042" i="3"/>
  <c r="E1042" i="3"/>
  <c r="D1042" i="3"/>
  <c r="I1034" i="3"/>
  <c r="F1034" i="3"/>
  <c r="E1034" i="3"/>
  <c r="D1034" i="3"/>
  <c r="I1026" i="3"/>
  <c r="F1026" i="3"/>
  <c r="E1026" i="3"/>
  <c r="D1026" i="3"/>
  <c r="F1025" i="3"/>
  <c r="E1025" i="3"/>
  <c r="D1025" i="3"/>
  <c r="I1017" i="3"/>
  <c r="F1017" i="3"/>
  <c r="F1016" i="3"/>
  <c r="E1017" i="3"/>
  <c r="E1016" i="3"/>
  <c r="D1017" i="3"/>
  <c r="D1016" i="3"/>
  <c r="I1008" i="3"/>
  <c r="F1008" i="3"/>
  <c r="E1008" i="3"/>
  <c r="D1008" i="3"/>
  <c r="F1007" i="3"/>
  <c r="E1007" i="3"/>
  <c r="D1007" i="3"/>
  <c r="I999" i="3"/>
  <c r="F999" i="3"/>
  <c r="E999" i="3"/>
  <c r="D999" i="3"/>
  <c r="I991" i="3"/>
  <c r="F991" i="3"/>
  <c r="E991" i="3"/>
  <c r="D991" i="3"/>
  <c r="F990" i="3"/>
  <c r="E990" i="3"/>
  <c r="D990" i="3"/>
  <c r="I981" i="3"/>
  <c r="F981" i="3"/>
  <c r="E981" i="3"/>
  <c r="D981" i="3"/>
  <c r="F980" i="3"/>
  <c r="E980" i="3"/>
  <c r="D980" i="3"/>
  <c r="I972" i="3"/>
  <c r="F972" i="3"/>
  <c r="E972" i="3"/>
  <c r="D972" i="3"/>
  <c r="F971" i="3"/>
  <c r="E971" i="3"/>
  <c r="D971" i="3"/>
  <c r="I962" i="3"/>
  <c r="F962" i="3"/>
  <c r="E962" i="3"/>
  <c r="D962" i="3"/>
  <c r="F961" i="3"/>
  <c r="E961" i="3"/>
  <c r="D961" i="3"/>
  <c r="I953" i="3"/>
  <c r="F953" i="3"/>
  <c r="F952" i="3"/>
  <c r="E953" i="3"/>
  <c r="E952" i="3"/>
  <c r="D953" i="3"/>
  <c r="D952" i="3"/>
  <c r="I944" i="3"/>
  <c r="F944" i="3"/>
  <c r="E944" i="3"/>
  <c r="D944" i="3"/>
  <c r="F943" i="3"/>
  <c r="E943" i="3"/>
  <c r="D943" i="3"/>
  <c r="I935" i="3"/>
  <c r="F935" i="3"/>
  <c r="F934" i="3"/>
  <c r="E935" i="3"/>
  <c r="E934" i="3"/>
  <c r="D935" i="3"/>
  <c r="D934" i="3"/>
  <c r="I925" i="3"/>
  <c r="F925" i="3"/>
  <c r="E925" i="3"/>
  <c r="D925" i="3"/>
  <c r="F924" i="3"/>
  <c r="E924" i="3"/>
  <c r="D924" i="3"/>
  <c r="I916" i="3"/>
  <c r="F916" i="3"/>
  <c r="E916" i="3"/>
  <c r="D916" i="3"/>
  <c r="I908" i="3"/>
  <c r="F908" i="3"/>
  <c r="E908" i="3"/>
  <c r="D908" i="3"/>
  <c r="I899" i="3"/>
  <c r="F899" i="3"/>
  <c r="E899" i="3"/>
  <c r="D899" i="3"/>
  <c r="F898" i="3"/>
  <c r="E898" i="3"/>
  <c r="D898" i="3"/>
  <c r="I890" i="3"/>
  <c r="F890" i="3"/>
  <c r="E890" i="3"/>
  <c r="D890" i="3"/>
  <c r="I882" i="3"/>
  <c r="F882" i="3"/>
  <c r="E882" i="3"/>
  <c r="D882" i="3"/>
  <c r="I874" i="3"/>
  <c r="F874" i="3"/>
  <c r="F873" i="3"/>
  <c r="E874" i="3"/>
  <c r="E873" i="3"/>
  <c r="D874" i="3"/>
  <c r="D873" i="3"/>
  <c r="I864" i="3"/>
  <c r="F864" i="3"/>
  <c r="E864" i="3"/>
  <c r="D864" i="3"/>
  <c r="F863" i="3"/>
  <c r="E863" i="3"/>
  <c r="D863" i="3"/>
  <c r="I855" i="3"/>
  <c r="F855" i="3"/>
  <c r="E855" i="3"/>
  <c r="D855" i="3"/>
  <c r="F854" i="3"/>
  <c r="E854" i="3"/>
  <c r="D854" i="3"/>
  <c r="I846" i="3"/>
  <c r="F846" i="3"/>
  <c r="E846" i="3"/>
  <c r="D846" i="3"/>
  <c r="F845" i="3"/>
  <c r="E845" i="3"/>
  <c r="D845" i="3"/>
  <c r="I837" i="3"/>
  <c r="F837" i="3"/>
  <c r="E837" i="3"/>
  <c r="D837" i="3"/>
  <c r="F836" i="3"/>
  <c r="E836" i="3"/>
  <c r="D836" i="3"/>
  <c r="I828" i="3"/>
  <c r="F828" i="3"/>
  <c r="E828" i="3"/>
  <c r="D828" i="3"/>
  <c r="F827" i="3"/>
  <c r="E827" i="3"/>
  <c r="D827" i="3"/>
  <c r="I819" i="3"/>
  <c r="F819" i="3"/>
  <c r="E819" i="3"/>
  <c r="D819" i="3"/>
  <c r="F818" i="3"/>
  <c r="E818" i="3"/>
  <c r="D818" i="3"/>
  <c r="I809" i="3"/>
  <c r="F809" i="3"/>
  <c r="E809" i="3"/>
  <c r="D809" i="3"/>
  <c r="I792" i="3"/>
  <c r="I801" i="3" s="1"/>
  <c r="F792" i="3"/>
  <c r="F801" i="3" s="1"/>
  <c r="E792" i="3"/>
  <c r="E801" i="3" s="1"/>
  <c r="D792" i="3"/>
  <c r="D801" i="3" s="1"/>
  <c r="F791" i="3"/>
  <c r="F800" i="3" s="1"/>
  <c r="E791" i="3"/>
  <c r="E800" i="3" s="1"/>
  <c r="D791" i="3"/>
  <c r="D800" i="3" s="1"/>
  <c r="I774" i="3"/>
  <c r="F774" i="3"/>
  <c r="E774" i="3"/>
  <c r="D774" i="3"/>
  <c r="F773" i="3"/>
  <c r="E773" i="3"/>
  <c r="D773" i="3"/>
  <c r="I764" i="3"/>
  <c r="F764" i="3"/>
  <c r="E764" i="3"/>
  <c r="D764" i="3"/>
  <c r="F763" i="3"/>
  <c r="E763" i="3"/>
  <c r="D763" i="3"/>
  <c r="I755" i="3"/>
  <c r="F755" i="3"/>
  <c r="E755" i="3"/>
  <c r="D755" i="3"/>
  <c r="F754" i="3"/>
  <c r="E754" i="3"/>
  <c r="D754" i="3"/>
  <c r="I746" i="3"/>
  <c r="F746" i="3"/>
  <c r="E746" i="3"/>
  <c r="D746" i="3"/>
  <c r="F745" i="3"/>
  <c r="E745" i="3"/>
  <c r="D745" i="3"/>
  <c r="I737" i="3"/>
  <c r="F737" i="3"/>
  <c r="F736" i="3"/>
  <c r="E737" i="3"/>
  <c r="E736" i="3"/>
  <c r="D737" i="3"/>
  <c r="D736" i="3"/>
  <c r="I728" i="3"/>
  <c r="F728" i="3"/>
  <c r="F727" i="3"/>
  <c r="E728" i="3"/>
  <c r="E727" i="3"/>
  <c r="D728" i="3"/>
  <c r="D727" i="3"/>
  <c r="I718" i="3"/>
  <c r="F718" i="3"/>
  <c r="F717" i="3"/>
  <c r="E718" i="3"/>
  <c r="E717" i="3"/>
  <c r="D718" i="3"/>
  <c r="D717" i="3"/>
  <c r="I709" i="3"/>
  <c r="F709" i="3"/>
  <c r="E709" i="3"/>
  <c r="D709" i="3"/>
  <c r="I701" i="3"/>
  <c r="F701" i="3"/>
  <c r="E701" i="3"/>
  <c r="D701" i="3"/>
  <c r="I694" i="3"/>
  <c r="F694" i="3"/>
  <c r="E694" i="3"/>
  <c r="D694" i="3"/>
  <c r="F693" i="3"/>
  <c r="E693" i="3"/>
  <c r="D693" i="3"/>
  <c r="I685" i="3"/>
  <c r="F685" i="3"/>
  <c r="E685" i="3"/>
  <c r="D685" i="3"/>
  <c r="F684" i="3"/>
  <c r="E684" i="3"/>
  <c r="D684" i="3"/>
  <c r="I667" i="3"/>
  <c r="F667" i="3"/>
  <c r="E667" i="3"/>
  <c r="D667" i="3"/>
  <c r="F666" i="3"/>
  <c r="E666" i="3"/>
  <c r="D666" i="3"/>
  <c r="I658" i="3"/>
  <c r="F658" i="3"/>
  <c r="E658" i="3"/>
  <c r="D658" i="3"/>
  <c r="F657" i="3"/>
  <c r="E657" i="3"/>
  <c r="D657" i="3"/>
  <c r="I649" i="3"/>
  <c r="F649" i="3"/>
  <c r="F648" i="3"/>
  <c r="E649" i="3"/>
  <c r="E648" i="3"/>
  <c r="D649" i="3"/>
  <c r="D648" i="3"/>
  <c r="I640" i="3"/>
  <c r="F640" i="3"/>
  <c r="F639" i="3"/>
  <c r="E640" i="3"/>
  <c r="D640" i="3"/>
  <c r="E639" i="3"/>
  <c r="D639" i="3"/>
  <c r="F629" i="3"/>
  <c r="E629" i="3"/>
  <c r="D629" i="3"/>
  <c r="I631" i="3"/>
  <c r="I626" i="3"/>
  <c r="F631" i="3"/>
  <c r="E631" i="3"/>
  <c r="D631" i="3"/>
  <c r="F630" i="3"/>
  <c r="E630" i="3"/>
  <c r="D630" i="3"/>
  <c r="F626" i="3"/>
  <c r="E626" i="3"/>
  <c r="D626" i="3"/>
  <c r="F625" i="3"/>
  <c r="E625" i="3"/>
  <c r="D625" i="3"/>
  <c r="I617" i="3"/>
  <c r="F617" i="3"/>
  <c r="F616" i="3"/>
  <c r="E617" i="3"/>
  <c r="E616" i="3"/>
  <c r="D617" i="3"/>
  <c r="D616" i="3"/>
  <c r="I608" i="3"/>
  <c r="F608" i="3"/>
  <c r="E608" i="3"/>
  <c r="D608" i="3"/>
  <c r="I600" i="3"/>
  <c r="F600" i="3"/>
  <c r="F599" i="3"/>
  <c r="E600" i="3"/>
  <c r="E599" i="3"/>
  <c r="D600" i="3"/>
  <c r="D599" i="3"/>
  <c r="I591" i="3"/>
  <c r="F591" i="3"/>
  <c r="E591" i="3"/>
  <c r="D591" i="3"/>
  <c r="I583" i="3"/>
  <c r="F583" i="3"/>
  <c r="E583" i="3"/>
  <c r="D583" i="3"/>
  <c r="F582" i="3"/>
  <c r="E582" i="3"/>
  <c r="D582" i="3"/>
  <c r="I574" i="3"/>
  <c r="F574" i="3"/>
  <c r="F573" i="3"/>
  <c r="E574" i="3"/>
  <c r="E573" i="3"/>
  <c r="D574" i="3"/>
  <c r="D573" i="3"/>
  <c r="I564" i="3"/>
  <c r="F564" i="3"/>
  <c r="F563" i="3"/>
  <c r="E564" i="3"/>
  <c r="E563" i="3"/>
  <c r="D564" i="3"/>
  <c r="D563" i="3"/>
  <c r="I555" i="3"/>
  <c r="F555" i="3"/>
  <c r="E555" i="3"/>
  <c r="D555" i="3"/>
  <c r="F554" i="3"/>
  <c r="E554" i="3"/>
  <c r="D554" i="3"/>
  <c r="I545" i="3"/>
  <c r="F545" i="3"/>
  <c r="E545" i="3"/>
  <c r="D545" i="3"/>
  <c r="F544" i="3"/>
  <c r="E544" i="3"/>
  <c r="D544" i="3"/>
  <c r="I536" i="3"/>
  <c r="F536" i="3"/>
  <c r="E536" i="3"/>
  <c r="D536" i="3"/>
  <c r="F535" i="3"/>
  <c r="E535" i="3"/>
  <c r="D535" i="3"/>
  <c r="I527" i="3"/>
  <c r="F527" i="3"/>
  <c r="E527" i="3"/>
  <c r="D527" i="3"/>
  <c r="F526" i="3"/>
  <c r="E526" i="3"/>
  <c r="D526" i="3"/>
  <c r="I518" i="3"/>
  <c r="F518" i="3"/>
  <c r="F517" i="3"/>
  <c r="E518" i="3"/>
  <c r="E517" i="3"/>
  <c r="D518" i="3"/>
  <c r="D517" i="3"/>
  <c r="I509" i="3"/>
  <c r="F509" i="3"/>
  <c r="E509" i="3"/>
  <c r="D509" i="3"/>
  <c r="F508" i="3"/>
  <c r="E508" i="3"/>
  <c r="D508" i="3"/>
  <c r="I500" i="3"/>
  <c r="F500" i="3"/>
  <c r="E500" i="3"/>
  <c r="D500" i="3"/>
  <c r="F499" i="3"/>
  <c r="E499" i="3"/>
  <c r="D499" i="3"/>
  <c r="I491" i="3"/>
  <c r="F491" i="3"/>
  <c r="E491" i="3"/>
  <c r="D491" i="3"/>
  <c r="F490" i="3"/>
  <c r="E490" i="3"/>
  <c r="D490" i="3"/>
  <c r="I482" i="3"/>
  <c r="F482" i="3"/>
  <c r="E482" i="3"/>
  <c r="D482" i="3"/>
  <c r="F481" i="3"/>
  <c r="E481" i="3"/>
  <c r="D481" i="3"/>
  <c r="I473" i="3"/>
  <c r="F473" i="3"/>
  <c r="E473" i="3"/>
  <c r="D473" i="3"/>
  <c r="F472" i="3"/>
  <c r="E472" i="3"/>
  <c r="D472" i="3"/>
  <c r="I463" i="3"/>
  <c r="F463" i="3"/>
  <c r="F462" i="3"/>
  <c r="E463" i="3"/>
  <c r="E462" i="3"/>
  <c r="D463" i="3"/>
  <c r="D462" i="3"/>
  <c r="I454" i="3"/>
  <c r="I445" i="3"/>
  <c r="F454" i="3"/>
  <c r="E454" i="3"/>
  <c r="D454" i="3"/>
  <c r="F453" i="3"/>
  <c r="E453" i="3"/>
  <c r="D453" i="3"/>
  <c r="F445" i="3"/>
  <c r="E445" i="3"/>
  <c r="D445" i="3"/>
  <c r="F444" i="3"/>
  <c r="E444" i="3"/>
  <c r="D444" i="3"/>
  <c r="I436" i="3"/>
  <c r="F436" i="3"/>
  <c r="E436" i="3"/>
  <c r="D436" i="3"/>
  <c r="F435" i="3"/>
  <c r="E435" i="3"/>
  <c r="D435" i="3"/>
  <c r="I418" i="3"/>
  <c r="F418" i="3"/>
  <c r="E418" i="3"/>
  <c r="D418" i="3"/>
  <c r="F417" i="3"/>
  <c r="E417" i="3"/>
  <c r="D417" i="3"/>
  <c r="I409" i="3"/>
  <c r="F409" i="3"/>
  <c r="E409" i="3"/>
  <c r="D409" i="3"/>
  <c r="F408" i="3"/>
  <c r="E408" i="3"/>
  <c r="D408" i="3"/>
  <c r="I400" i="3"/>
  <c r="F400" i="3"/>
  <c r="E400" i="3"/>
  <c r="D400" i="3"/>
  <c r="F399" i="3"/>
  <c r="E399" i="3"/>
  <c r="D399" i="3"/>
  <c r="I391" i="3"/>
  <c r="F391" i="3"/>
  <c r="F390" i="3"/>
  <c r="E391" i="3"/>
  <c r="E390" i="3"/>
  <c r="D391" i="3"/>
  <c r="D390" i="3"/>
  <c r="I382" i="3"/>
  <c r="F382" i="3"/>
  <c r="E382" i="3"/>
  <c r="D382" i="3"/>
  <c r="F381" i="3"/>
  <c r="E381" i="3"/>
  <c r="D381" i="3"/>
  <c r="I373" i="3"/>
  <c r="F373" i="3"/>
  <c r="E373" i="3"/>
  <c r="D373" i="3"/>
  <c r="F372" i="3"/>
  <c r="E372" i="3"/>
  <c r="D372" i="3"/>
  <c r="I364" i="3"/>
  <c r="F364" i="3"/>
  <c r="E364" i="3"/>
  <c r="D364" i="3"/>
  <c r="F363" i="3"/>
  <c r="E363" i="3"/>
  <c r="D363" i="3"/>
  <c r="I355" i="3"/>
  <c r="F355" i="3"/>
  <c r="E355" i="3"/>
  <c r="D355" i="3"/>
  <c r="F354" i="3"/>
  <c r="E354" i="3"/>
  <c r="D354" i="3"/>
  <c r="I346" i="3"/>
  <c r="F346" i="3"/>
  <c r="E346" i="3"/>
  <c r="D346" i="3"/>
  <c r="F345" i="3"/>
  <c r="E345" i="3"/>
  <c r="D345" i="3"/>
  <c r="F336" i="3"/>
  <c r="E336" i="3"/>
  <c r="D336" i="3"/>
  <c r="I327" i="3"/>
  <c r="F327" i="3"/>
  <c r="E327" i="3"/>
  <c r="D327" i="3"/>
  <c r="I319" i="3"/>
  <c r="F319" i="3"/>
  <c r="F318" i="3"/>
  <c r="E319" i="3"/>
  <c r="E318" i="3"/>
  <c r="D319" i="3"/>
  <c r="D318" i="3"/>
  <c r="I310" i="3"/>
  <c r="F310" i="3"/>
  <c r="E310" i="3"/>
  <c r="D310" i="3"/>
  <c r="F309" i="3"/>
  <c r="E309" i="3"/>
  <c r="D309" i="3"/>
  <c r="I301" i="3"/>
  <c r="F301" i="3"/>
  <c r="E301" i="3"/>
  <c r="D301" i="3"/>
  <c r="F300" i="3"/>
  <c r="E300" i="3"/>
  <c r="D300" i="3"/>
  <c r="I291" i="3"/>
  <c r="F291" i="3"/>
  <c r="E291" i="3"/>
  <c r="D291" i="3"/>
  <c r="F290" i="3"/>
  <c r="E290" i="3"/>
  <c r="D290" i="3"/>
  <c r="I281" i="3"/>
  <c r="F281" i="3"/>
  <c r="E281" i="3"/>
  <c r="D281" i="3"/>
  <c r="F280" i="3"/>
  <c r="E280" i="3"/>
  <c r="D280" i="3"/>
  <c r="I263" i="3"/>
  <c r="F263" i="3"/>
  <c r="F262" i="3"/>
  <c r="E263" i="3"/>
  <c r="E262" i="3"/>
  <c r="D263" i="3"/>
  <c r="D262" i="3"/>
  <c r="I254" i="3"/>
  <c r="F254" i="3"/>
  <c r="E254" i="3"/>
  <c r="D254" i="3"/>
  <c r="F253" i="3"/>
  <c r="E253" i="3"/>
  <c r="D253" i="3"/>
  <c r="I245" i="3"/>
  <c r="F245" i="3"/>
  <c r="E245" i="3"/>
  <c r="D245" i="3"/>
  <c r="F244" i="3"/>
  <c r="E244" i="3"/>
  <c r="D244" i="3"/>
  <c r="I235" i="3"/>
  <c r="F235" i="3"/>
  <c r="E235" i="3"/>
  <c r="D235" i="3"/>
  <c r="F234" i="3"/>
  <c r="E234" i="3"/>
  <c r="D234" i="3"/>
  <c r="F226" i="3"/>
  <c r="F225" i="3"/>
  <c r="I226" i="3"/>
  <c r="E226" i="3"/>
  <c r="D226" i="3"/>
  <c r="E225" i="3"/>
  <c r="D225" i="3"/>
  <c r="I217" i="3"/>
  <c r="F217" i="3"/>
  <c r="E217" i="3"/>
  <c r="D217" i="3"/>
  <c r="F216" i="3"/>
  <c r="E216" i="3"/>
  <c r="D216" i="3"/>
  <c r="I208" i="3"/>
  <c r="F208" i="3"/>
  <c r="E208" i="3"/>
  <c r="D208" i="3"/>
  <c r="F207" i="3"/>
  <c r="E207" i="3"/>
  <c r="D207" i="3"/>
  <c r="I199" i="3"/>
  <c r="F199" i="3"/>
  <c r="E199" i="3"/>
  <c r="D199" i="3"/>
  <c r="F198" i="3"/>
  <c r="E198" i="3"/>
  <c r="D198" i="3"/>
  <c r="I190" i="3"/>
  <c r="F190" i="3"/>
  <c r="E190" i="3"/>
  <c r="D190" i="3"/>
  <c r="I182" i="3"/>
  <c r="F182" i="3"/>
  <c r="E182" i="3"/>
  <c r="D182" i="3"/>
  <c r="F181" i="3"/>
  <c r="E181" i="3"/>
  <c r="D181" i="3"/>
  <c r="I173" i="3"/>
  <c r="F173" i="3"/>
  <c r="E173" i="3"/>
  <c r="D173" i="3"/>
  <c r="F172" i="3"/>
  <c r="E172" i="3"/>
  <c r="D172" i="3"/>
  <c r="I164" i="3"/>
  <c r="F164" i="3"/>
  <c r="E164" i="3"/>
  <c r="D164" i="3"/>
  <c r="F163" i="3"/>
  <c r="E163" i="3"/>
  <c r="D163" i="3"/>
  <c r="I154" i="3"/>
  <c r="F154" i="3"/>
  <c r="F153" i="3"/>
  <c r="E154" i="3"/>
  <c r="E153" i="3"/>
  <c r="D154" i="3"/>
  <c r="D153" i="3"/>
  <c r="I145" i="3"/>
  <c r="F145" i="3"/>
  <c r="F144" i="3"/>
  <c r="E145" i="3"/>
  <c r="E144" i="3"/>
  <c r="D145" i="3"/>
  <c r="D144" i="3"/>
  <c r="I136" i="3"/>
  <c r="F136" i="3"/>
  <c r="E136" i="3"/>
  <c r="D136" i="3"/>
  <c r="I128" i="3"/>
  <c r="F128" i="3"/>
  <c r="F127" i="3"/>
  <c r="E128" i="3"/>
  <c r="E127" i="3"/>
  <c r="D128" i="3"/>
  <c r="D127" i="3"/>
  <c r="I119" i="3"/>
  <c r="F119" i="3"/>
  <c r="F118" i="3"/>
  <c r="E119" i="3"/>
  <c r="D119" i="3"/>
  <c r="E118" i="3"/>
  <c r="D118" i="3"/>
  <c r="I109" i="3"/>
  <c r="F109" i="3"/>
  <c r="E109" i="3"/>
  <c r="D109" i="3"/>
  <c r="F108" i="3"/>
  <c r="E108" i="3"/>
  <c r="D108" i="3"/>
  <c r="I99" i="3"/>
  <c r="F99" i="3"/>
  <c r="F98" i="3"/>
  <c r="E99" i="3"/>
  <c r="E98" i="3"/>
  <c r="D99" i="3"/>
  <c r="D98" i="3"/>
  <c r="I89" i="3"/>
  <c r="F89" i="3"/>
  <c r="E89" i="3"/>
  <c r="D89" i="3"/>
  <c r="I81" i="3" l="1"/>
  <c r="F81" i="3"/>
  <c r="E81" i="3"/>
  <c r="D81" i="3"/>
  <c r="I61" i="3"/>
  <c r="I71" i="3" s="1"/>
  <c r="F61" i="3"/>
  <c r="F71" i="3" s="1"/>
  <c r="E61" i="3"/>
  <c r="E71" i="3" s="1"/>
  <c r="D61" i="3"/>
  <c r="D71" i="3" s="1"/>
  <c r="F60" i="3"/>
  <c r="F70" i="3" s="1"/>
  <c r="E60" i="3"/>
  <c r="E70" i="3" s="1"/>
  <c r="D60" i="3"/>
  <c r="D70" i="3" s="1"/>
  <c r="I52" i="3"/>
  <c r="F52" i="3"/>
  <c r="F51" i="3"/>
  <c r="E52" i="3"/>
  <c r="E51" i="3"/>
  <c r="D52" i="3"/>
  <c r="D51" i="3"/>
  <c r="I41" i="3"/>
  <c r="F41" i="3"/>
  <c r="E41" i="3"/>
  <c r="D41" i="3"/>
  <c r="F40" i="3"/>
  <c r="E40" i="3"/>
  <c r="D40" i="3"/>
  <c r="I31" i="3"/>
  <c r="F31" i="3"/>
  <c r="F30" i="3"/>
  <c r="E31" i="3"/>
  <c r="E30" i="3"/>
  <c r="D31" i="3"/>
  <c r="D30" i="3"/>
  <c r="I20" i="3"/>
  <c r="F20" i="3"/>
  <c r="E20" i="3"/>
  <c r="D20" i="3"/>
  <c r="F19" i="3"/>
  <c r="E19" i="3"/>
  <c r="D19" i="3"/>
  <c r="I10" i="3"/>
  <c r="F10" i="3"/>
  <c r="F9" i="3"/>
  <c r="E10" i="3"/>
  <c r="E9" i="3"/>
  <c r="D10" i="3"/>
  <c r="D9" i="3"/>
</calcChain>
</file>

<file path=xl/sharedStrings.xml><?xml version="1.0" encoding="utf-8"?>
<sst xmlns="http://schemas.openxmlformats.org/spreadsheetml/2006/main" count="1967" uniqueCount="506">
  <si>
    <t>PST April 2016 RETRO</t>
  </si>
  <si>
    <t>Grade</t>
  </si>
  <si>
    <t>Hiring Rate</t>
  </si>
  <si>
    <t>Job Rate</t>
  </si>
  <si>
    <t>Per Adv</t>
  </si>
  <si>
    <t>Job Rate Advance</t>
  </si>
  <si>
    <t>PST April 2017</t>
  </si>
  <si>
    <t>Trainee Title</t>
  </si>
  <si>
    <t>Equated Salary Grade</t>
  </si>
  <si>
    <t>Equated Salary Grade Hiring Rate</t>
  </si>
  <si>
    <t>Performance Advancement</t>
  </si>
  <si>
    <t>Not To Exceed Amount</t>
  </si>
  <si>
    <t>Full Performance Level Title</t>
  </si>
  <si>
    <t>Increase Upon Completion</t>
  </si>
  <si>
    <t>Statewide</t>
  </si>
  <si>
    <t>Abandoned Property Accounts Auditor Trainee 1</t>
  </si>
  <si>
    <t>HR G-14*</t>
  </si>
  <si>
    <t>(Advance to Trainee 2)</t>
  </si>
  <si>
    <t>Abandoned Property Accounts Auditor Trainee 2</t>
  </si>
  <si>
    <t>HR G-16*</t>
  </si>
  <si>
    <t>Senior Abandoned Property Accounts Auditor</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</si>
  <si>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</si>
  <si>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</si>
  <si>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</si>
  <si>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</si>
  <si>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</si>
  <si>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</si>
  <si>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</si>
  <si>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</si>
  <si>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</si>
  <si>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</si>
  <si>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</si>
  <si>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</si>
  <si>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</si>
  <si>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</si>
  <si>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</si>
  <si>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</si>
  <si>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</si>
  <si>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</si>
  <si>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(Various Accountant &amp; Auditor Titles can be achieved via this traineeship, including: Data Processing Fiscal Systems Auditor; Senior Accountant; Senior Auditor; and Senior Health Care Fiscal Analyst.)</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</si>
  <si>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</si>
  <si>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</si>
  <si>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</si>
  <si>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</si>
  <si>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</si>
  <si>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</si>
  <si>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</si>
  <si>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</si>
  <si>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</si>
  <si>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</si>
  <si>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</si>
  <si>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</si>
  <si>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</si>
  <si>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</si>
  <si>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</si>
  <si>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</si>
  <si>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</si>
  <si>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</si>
  <si>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</si>
  <si>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</si>
  <si>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</si>
  <si>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</si>
  <si>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</si>
  <si>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Senior Auditor</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</si>
  <si>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</si>
  <si>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</si>
  <si>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</si>
  <si>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</si>
  <si>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</si>
  <si>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</si>
  <si>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</si>
  <si>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</si>
  <si>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Biostatistician Trainee</t>
  </si>
  <si>
    <t>Biostatistician</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</si>
  <si>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</si>
  <si>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</si>
  <si>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</si>
  <si>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</si>
  <si>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</si>
  <si>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</si>
  <si>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</si>
  <si>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</si>
  <si>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</si>
  <si>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</si>
  <si>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</si>
  <si>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</si>
  <si>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</si>
  <si>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</si>
  <si>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</si>
  <si>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</si>
  <si>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</si>
  <si>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</si>
  <si>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</si>
  <si>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</si>
  <si>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</si>
  <si>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</si>
  <si>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</si>
  <si>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</si>
  <si>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</si>
  <si>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</si>
  <si>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</si>
  <si>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</si>
  <si>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</si>
  <si>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</si>
  <si>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</si>
  <si>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</si>
  <si>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</si>
  <si>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Criminal Justice Program Representative Trainee 1  (and all applicable parenthetics)</t>
  </si>
  <si>
    <t>Criminal Justice Program Representative Trainee 2 (and all applicable parenthetics)</t>
  </si>
  <si>
    <t>Criminal Justice Program Representative 1 (and all applicable parenthetics)</t>
  </si>
  <si>
    <t>Dairy Products Specialist Trainee 1  (and all applicable parenthetics)</t>
  </si>
  <si>
    <t>Dairy Products Specialist Trainee 2  (and all applicable parenthetics)</t>
  </si>
  <si>
    <t>Dairy Products Specialist 1 (and all applicable parenthetics)</t>
  </si>
  <si>
    <t>Data Processing Fiscal Systems Auditor Trainee 1</t>
  </si>
  <si>
    <t>Data Processing Fiscal Systems Auditor Trainee 2</t>
  </si>
  <si>
    <t>Data Processing Fiscal Systems Auditor 1</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</si>
  <si>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</si>
  <si>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</si>
  <si>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</si>
  <si>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</si>
  <si>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</si>
  <si>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</si>
  <si>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</si>
  <si>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</si>
  <si>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</si>
  <si>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</si>
  <si>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</si>
  <si>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</si>
  <si>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Employment Counselor Trainee</t>
  </si>
  <si>
    <t>HR G-17</t>
  </si>
  <si>
    <t>Employment Counselor (and all applicable parenthetics)</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</si>
  <si>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</si>
  <si>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</si>
  <si>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</si>
  <si>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</si>
  <si>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</si>
  <si>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</si>
  <si>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</si>
  <si>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</si>
  <si>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</si>
  <si>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</si>
  <si>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</si>
  <si>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</si>
  <si>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</si>
  <si>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</si>
  <si>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</si>
  <si>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Examiner of Municipal Affairs Trainee 1</t>
  </si>
  <si>
    <t>Examiner of Municipal Affairs Trainee 2</t>
  </si>
  <si>
    <t>Senior Examiner Municipal Affairs</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</si>
  <si>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</si>
  <si>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</si>
  <si>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</si>
  <si>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</si>
  <si>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</si>
  <si>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</si>
  <si>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</si>
  <si>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</si>
  <si>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</si>
  <si>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</si>
  <si>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</si>
  <si>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</si>
  <si>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</si>
  <si>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</si>
  <si>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</si>
  <si>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Grants Administrator Trainee 1</t>
  </si>
  <si>
    <t>Grants Administrator Trainee 2</t>
  </si>
  <si>
    <t>Grants Administrator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</si>
  <si>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</si>
  <si>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</si>
  <si>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</si>
  <si>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</si>
  <si>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</si>
  <si>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</si>
  <si>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</si>
  <si>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</si>
  <si>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</si>
  <si>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</si>
  <si>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</si>
  <si>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</si>
  <si>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</si>
  <si>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</si>
  <si>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</si>
  <si>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</si>
  <si>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</si>
  <si>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</si>
  <si>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</si>
  <si>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</si>
  <si>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</si>
  <si>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</si>
  <si>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</si>
  <si>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</si>
  <si>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</si>
  <si>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</si>
  <si>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</si>
  <si>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</si>
  <si>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</si>
  <si>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</si>
  <si>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</si>
  <si>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</si>
  <si>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</si>
  <si>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</si>
  <si>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</si>
  <si>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</si>
  <si>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</si>
  <si>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</si>
  <si>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</si>
  <si>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</si>
  <si>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</si>
  <si>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</si>
  <si>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Senior Internal Auditor</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</si>
  <si>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</si>
  <si>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</si>
  <si>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</si>
  <si>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</si>
  <si>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</si>
  <si>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</si>
  <si>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</si>
  <si>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</si>
  <si>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</si>
  <si>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</si>
  <si>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</si>
  <si>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</si>
  <si>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</si>
  <si>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</si>
  <si>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</si>
  <si>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</si>
  <si>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</si>
  <si>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</si>
  <si>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</si>
  <si>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</si>
  <si>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</si>
  <si>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</si>
  <si>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</si>
  <si>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</si>
  <si>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</si>
  <si>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</si>
  <si>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</si>
  <si>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</si>
  <si>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</si>
  <si>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</si>
  <si>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</si>
  <si>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</si>
  <si>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</si>
  <si>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</si>
  <si>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</si>
  <si>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</si>
  <si>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</si>
  <si>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</si>
  <si>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</si>
  <si>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</si>
  <si>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</si>
  <si>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</si>
  <si>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</si>
  <si>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</si>
  <si>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</si>
  <si>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</si>
  <si>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</si>
  <si>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</si>
  <si>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</si>
  <si>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</si>
  <si>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</si>
  <si>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</si>
  <si>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Pesticide Control Specialist 1 (and all applicable parenthetics)</t>
  </si>
  <si>
    <t>Policy Analyst Public Authority Trainee 1</t>
  </si>
  <si>
    <t>Policy Analyst Public Authority Trainee 2</t>
  </si>
  <si>
    <t>Policy Analyst 1 Public Authority</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</si>
  <si>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</si>
  <si>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</si>
  <si>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</si>
  <si>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</si>
  <si>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</si>
  <si>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</si>
  <si>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</si>
  <si>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</si>
  <si>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</si>
  <si>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</si>
  <si>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</si>
  <si>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</si>
  <si>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</si>
  <si>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</si>
  <si>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</si>
  <si>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</si>
  <si>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</si>
  <si>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</si>
  <si>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</si>
  <si>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</si>
  <si>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</si>
  <si>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</si>
  <si>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</si>
  <si>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</si>
  <si>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</si>
  <si>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</si>
  <si>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</si>
  <si>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</si>
  <si>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</si>
  <si>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</si>
  <si>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</si>
  <si>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</si>
  <si>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</si>
  <si>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</si>
  <si>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</si>
  <si>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</si>
  <si>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</si>
  <si>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</si>
  <si>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</si>
  <si>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</si>
  <si>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</si>
  <si>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</si>
  <si>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</si>
  <si>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</si>
  <si>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</si>
  <si>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</si>
  <si>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</si>
  <si>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Auditor Trainee 1</t>
  </si>
  <si>
    <t>Tax Auditor Trainee 2</t>
  </si>
  <si>
    <t>Tax Auditor 1</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</si>
  <si>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</si>
  <si>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</si>
  <si>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</si>
  <si>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</si>
  <si>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</si>
  <si>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</si>
  <si>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</si>
  <si>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</si>
  <si>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</si>
  <si>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</si>
  <si>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</si>
  <si>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</si>
  <si>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</si>
  <si>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</si>
  <si>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</si>
  <si>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</si>
  <si>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</si>
  <si>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</si>
  <si>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</si>
  <si>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</si>
  <si>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</si>
  <si>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</si>
  <si>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</si>
  <si>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</si>
  <si>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</si>
  <si>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</si>
  <si>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</si>
  <si>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</si>
  <si>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</si>
  <si>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</si>
  <si>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</si>
  <si>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</si>
  <si>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</si>
  <si>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</si>
  <si>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</si>
  <si>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</si>
  <si>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</si>
  <si>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</si>
  <si>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</si>
  <si>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</si>
  <si>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PST April 2018</t>
  </si>
  <si>
    <t>*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under special conditions, and is not time-dependent.  See the accompanying memorandum, Attachment D.</t>
  </si>
  <si>
    <t>PS&amp;T Traineeships (PEF represented), Fiscal Year 2018-2019, Revised April 2018</t>
  </si>
  <si>
    <t>ABANDONED PROPERTY ACCOUNTS AUDITOR [Effective - April 2018]</t>
  </si>
  <si>
    <t>ACCOUNTANT [Effective - April 2018] *</t>
  </si>
  <si>
    <t>ACCOUNTANT AIDE [Effective - April 2018] *</t>
  </si>
  <si>
    <t>ACCOUNTANT/AUDITOR INTERN [Effective - April 2018]</t>
  </si>
  <si>
    <t>ADDICTIONS PROGRAM SPECIALIST [Effective - April 2018]</t>
  </si>
  <si>
    <t>ADMINISTRATIVE ANALYST [Effective - April 2018] *</t>
  </si>
  <si>
    <t>ASSISTANT ACTUARY [Effective - April 2018] *</t>
  </si>
  <si>
    <t>ASSISTANT ENGINEER (and all applicable parenthetics) [Effective - April 2018]*</t>
  </si>
  <si>
    <t>ASSISTANT INVESTMENT OFFICER [Effective - April 2018] *</t>
  </si>
  <si>
    <t>AUDITOR [Effective - April 2018]</t>
  </si>
  <si>
    <t>AUTOMOTIVE FACILITIES INSPECTOR (and all applicable parenthetics) [Effective - April 2018]</t>
  </si>
  <si>
    <t>BIOLOGIST 1 (AQUATIC, ECOLOGY, MARINE, WILDLIFE) [Effective - April 2018]</t>
  </si>
  <si>
    <t>BIOSTATISTICIAN [Effective - April 2018]</t>
  </si>
  <si>
    <t>BODY REPAIR INSPECTOR (and all applicable parenthetics) [Effective - April 2018]</t>
  </si>
  <si>
    <t>BUDGETING ANALYST [Effective - April 2018] *</t>
  </si>
  <si>
    <t>BUSINESS SERVICES CENTER ANALYST [Effective - April 2018]</t>
  </si>
  <si>
    <t>BUSINESS SYSTEMS ANALYST [Effective - April 2018]</t>
  </si>
  <si>
    <t>CAPITAL PROGRAM ANALYST [Effective - April 2018]</t>
  </si>
  <si>
    <t>CHILD PROTECTIVE SERVICES SPECIALIST (and all applicable parenthetics) [Effective - April 2018]</t>
  </si>
  <si>
    <t>CHILD SUPPORT SPECIALIST [Effective - April 2018]</t>
  </si>
  <si>
    <t>CHILDREN AND FAMILY SERVICES SPECIALIST [Effective - April 2018]</t>
  </si>
  <si>
    <t>CLAIM SERVICES REPRESENTATIVE [Effective - April 2018]</t>
  </si>
  <si>
    <t>CONSUMER FRAUDS REPRESENTATIVE (and all applicable parenthetics) [Effective - April 2018]</t>
  </si>
  <si>
    <t>CONTRACT MANAGEMENT SPECIALIST [Effective - April 2018] *</t>
  </si>
  <si>
    <t>CRIMINAL JUSTICE PROGRAM REPRESENTATIVE (and all applicable parenthetics) [Effective - April 2018]</t>
  </si>
  <si>
    <t>DAIRY PRODUCTS SPECIALIST (and all applicable parenthetics) [Effective - April 2018]</t>
  </si>
  <si>
    <t>DATA PROCESSING FISCAL SYSTEMS AUDITOR [Effective - April 2018]</t>
  </si>
  <si>
    <t>ECONOMIC DEVELOPMENT PROGRAM SPECIALIST (and all applicable parenthetics) [Effective - April 2018]</t>
  </si>
  <si>
    <t>EDUCATION CREDENTIALS SPECIALIST [Effective - April 2018]</t>
  </si>
  <si>
    <t>EDUCATION FINANCE SPECIALIST [Effective - April 2018]</t>
  </si>
  <si>
    <t>EDUCATION PROGRAM ASSISTANT [Effective - April 2018]</t>
  </si>
  <si>
    <t>EMPLOYMENT COUNSELOR (and all applicable parenthetics) [Effective - April 2018]*</t>
  </si>
  <si>
    <t>ENGINEERING RESEARCH EDITOR [Effective - April 2018]</t>
  </si>
  <si>
    <t>ENVIRONMENTAL ANALYST [Effective - April 2018]</t>
  </si>
  <si>
    <t>ENVIRONMENTAL CHEMIST [Effective - April 2018]</t>
  </si>
  <si>
    <t>ENVIRONMENTAL SPECIALIST [Effective - April 2018]</t>
  </si>
  <si>
    <t>EXAMINER OF MUNICIPAL AFFAIRS [Effective - April 2018]</t>
  </si>
  <si>
    <t>FIRE PROTECTION SPECIALIST [Effective - April 2018]</t>
  </si>
  <si>
    <t>FOOD INSPECTOR (and all applicable parenthetics) [Effective - April 2018]</t>
  </si>
  <si>
    <t>FOOD LABORATORY SPECIALIST (and all applicable parenthetics) [Effective - April 2018]</t>
  </si>
  <si>
    <t>FOREST APPRAISER [Effective - April 2018]</t>
  </si>
  <si>
    <t>FORESTER [Effective - April 2018]</t>
  </si>
  <si>
    <t>GRANTS ADMINISTRATOR [Effective - April 2018]</t>
  </si>
  <si>
    <t>HEALTH CARE FISCAL ANALYST [Effective - April 2018]</t>
  </si>
  <si>
    <t>HEALTH CARE MANAGEMENT SYSTEMS ANALYST [Effective - April 2018]</t>
  </si>
  <si>
    <t>HEALTH PROGRAM ADMINISTRATOR [Effective - April 2018]</t>
  </si>
  <si>
    <t>HIGHER EDUCATION SERVICES PROGRAM ANALYST [Effective - April 2018]</t>
  </si>
  <si>
    <t>HIGHWAY SAFETY PROGRAM ANALYST [Effective - April 2018]</t>
  </si>
  <si>
    <t>HISTORIC PRESERVATION PROGRAM ANALYST [Effective - April 2018]</t>
  </si>
  <si>
    <t>HISTORIC SITE RESTORATION COORDINATOR [Effective - April 2018]</t>
  </si>
  <si>
    <t>HOMELESS SERVICES REPRESENTATIVE [Effective - April 2018]</t>
  </si>
  <si>
    <t>HORTICULTURAL INSPECTOR [Effective - April 2018]</t>
  </si>
  <si>
    <t>HOUSING AND COMMUNITY RENEWAL SPECIALIST (and all applicable parenthetics) [Effective - April 2018] *</t>
  </si>
  <si>
    <t>HOUSING SPECIALIST [Effective - April 2018]</t>
  </si>
  <si>
    <t>INDUSTRIAL HYGIENIST [Effective - April 2018] *</t>
  </si>
  <si>
    <t>INSURANCE FUND SERVICES SPECIALIST [Effective - April 2018]</t>
  </si>
  <si>
    <t>INTERNAL AUDITOR [Effective - April 2018]</t>
  </si>
  <si>
    <t>INVESTIGATIVE OFFICER (and all applicable parenthetics) [Effective - April 2018]</t>
  </si>
  <si>
    <t>INVESTIGATIVE SPECIALIST (and all applicable parenthetics) [Effective - April 2018]</t>
  </si>
  <si>
    <t>INVESTMENT OFFICER [Effective - April 2018]</t>
  </si>
  <si>
    <t>JOBS PROGRAM SPECIALIST (and all applicable parenthetics) [Effective - April 2018]</t>
  </si>
  <si>
    <t>LABOR SERVICES REPRESENTATIVE (and all applicable parenthetics) [Effective - April 2018]</t>
  </si>
  <si>
    <t>LABORATORY SPECIALIST [Effective - April 2018]</t>
  </si>
  <si>
    <t>LIBRARIAN (and all applicable parenthetics) [Effective - April 2018]</t>
  </si>
  <si>
    <t>LICENSE EXAMINATION SPECIALIST [Effective - April 2018]</t>
  </si>
  <si>
    <t>MANAGEMENT SPECIALIST (and all applicable parenthetics) [Effective - April 2018]</t>
  </si>
  <si>
    <t>MENTAL HEALTH PROGRAM SPECIALIST [Effective - April 2018]</t>
  </si>
  <si>
    <t>MINED LAND RECLAMATION SPECIALIST [Effective - April 2018]</t>
  </si>
  <si>
    <t>MINERAL RESOURCES TECHNICIAN [Effective - April 2018]</t>
  </si>
  <si>
    <t>OFFENDER REHABILITATION AIDE (and all applicable parenthetics) [Effective - April 2018]</t>
  </si>
  <si>
    <t>OFFENDER REHABILITATION COORDINATOR (and all applicable parenthetics) [Effective - April 2018]</t>
  </si>
  <si>
    <t>PAROLE OFFICER (and all applicable parenthetics) [Effective - April 2018]</t>
  </si>
  <si>
    <t>PESTICIDE CONTROL SPECIALIST (and all applicable parenthetics) [Effective - April 2018]</t>
  </si>
  <si>
    <t>POLICY ANALYST PUBLIC AUTHORITY [Effective - April 2018]</t>
  </si>
  <si>
    <t>POLICYHOLDER SERVICES REPRESENTATIVE [Effective - April 2018]</t>
  </si>
  <si>
    <t>PROGRAM RESEARCH SPECIALIST (and all applicable parenthetics) [Effective - April 2018] *</t>
  </si>
  <si>
    <t>PROPERTY MANAGER [Effective - April 2018]</t>
  </si>
  <si>
    <t>PUBLIC HEALTH FIELD SERVICES REPRESENTATIVE [Effective - April 2018]</t>
  </si>
  <si>
    <t>PURCHASING AGENT [Effective - April 2018] *</t>
  </si>
  <si>
    <t>RADIOLOGICAL HEALTH SPECIALIST [Effective - April 2018]</t>
  </si>
  <si>
    <t>REAL ESTATE SPECIALIST [Effective - April 2018]</t>
  </si>
  <si>
    <t>REAL PROPERTY ANALYST [Effective - April 2018]</t>
  </si>
  <si>
    <t>RESOURCES AND REIMBURSEMENT AGENT [Effective - April 2018]</t>
  </si>
  <si>
    <t>RESOURCES AND REIMBURSEMENT PROGRAM DEVELOPMENT SPECIALIST [Effective - April 2018]</t>
  </si>
  <si>
    <t>RETIREMENT SYSTEMS INFORMATION REPRESENTATIVE [Effective - April 2018] *</t>
  </si>
  <si>
    <t>REVENUE CRIMES SPECIALIST [Effective - April 2018]</t>
  </si>
  <si>
    <t>SAFETY AND HEALTH INSPECTOR [Effective - April 2018]</t>
  </si>
  <si>
    <t>SANITARIAN [Effective - April 2018]</t>
  </si>
  <si>
    <t>STATE PROGRAM EXAMINER (and all applicable parenthetics) [Effective - April 2018]</t>
  </si>
  <si>
    <t>STATISTICIAN [Effective - April 2018]</t>
  </si>
  <si>
    <t>SUPERVISOR, INMATE GRIEVANCE PROGRAM [Effective - April 2018]</t>
  </si>
  <si>
    <t>TAX AUDITOR [Effective - April 2018]</t>
  </si>
  <si>
    <t>TAX TECHNICIAN [Effective - April 2018]</t>
  </si>
  <si>
    <t>TAXPAYER SERVICES SPECIALIST (and all applicable parenthetics) [Effective - April 2018]</t>
  </si>
  <si>
    <t>TEMPORARY ASSISTANCE SPECIALIST (and all applicable parenthetics) [Effective - April 2018]</t>
  </si>
  <si>
    <t>TRAINING SPECIALIST [Effective - April 2018] *</t>
  </si>
  <si>
    <t>TRAINING TECHNICIAN (Police) [Effective - April 2018]</t>
  </si>
  <si>
    <t>TRANSPORTATION ANALYST [Effective - April 2018] *</t>
  </si>
  <si>
    <t>UNDERWRITER [Effective - April 2018]</t>
  </si>
  <si>
    <t>UNEMPLOYMENT INSURANCE REVIEWING EXAMINER [Effective - April 2018]</t>
  </si>
  <si>
    <t>UTILITY ANALYST (and all applicable parenthetics) [Effective - April 2018]</t>
  </si>
  <si>
    <t>UTILITY FINANCIAL ANALYST [Effective - April 2018]</t>
  </si>
  <si>
    <t>VETERANS BENEFITS ADVISOR [Effective - April 2018]</t>
  </si>
  <si>
    <t>VOCATIONAL REHABILITATION COUNSELOR (and all applicable parenthetics) [Effective - April 2018]</t>
  </si>
  <si>
    <t>WEIGHTS AND MEASURES SPECIALIST [Effective - April 2018]</t>
  </si>
  <si>
    <t>WORKFORCE PROGRAMS SPECIALIST [Effective - April 2018]</t>
  </si>
  <si>
    <t>MEDICAID REDESIGN ANALYST [Effective - April 2018]</t>
  </si>
  <si>
    <t>Medicaid Redesign Analyst Trainee 1</t>
  </si>
  <si>
    <t>Medicaid Redesign Analyst Trainee 2</t>
  </si>
  <si>
    <t>Medicaid Redesign Analyst 1</t>
  </si>
  <si>
    <t>PSYCHOLOGIST 1 [Effective - April 2018]</t>
  </si>
  <si>
    <t xml:space="preserve">Psychology Trainee 1 </t>
  </si>
  <si>
    <t>Psychology Trainee 2</t>
  </si>
  <si>
    <t>HR G-18 + PA</t>
  </si>
  <si>
    <t>Psychologist 1</t>
  </si>
  <si>
    <t>* Signifies that this Traineeship is unusual: it is eighteen months (78 weeks) in length.  Consequently it also has only one evaluation period within which a Performance Advancement is payable.  This period occurs about 9 months or 39 weeks through the eighteen month or 78 week Traineeship.</t>
  </si>
  <si>
    <t>DHSES PROGRAM ADMINISTRATOR [Effective - April 2018]</t>
  </si>
  <si>
    <t>DHSES Program Administrator Trainee 1</t>
  </si>
  <si>
    <t>DHSES Program Administrator Trainee 2</t>
  </si>
  <si>
    <t>DHSES Program Administrator 1</t>
  </si>
  <si>
    <t>FOOD PROGRAMS EVALUATION SPECIALIST [Effective - April 2018]</t>
  </si>
  <si>
    <t>Food Programs Evaluation Spec (and all applicable parenthetics)</t>
  </si>
  <si>
    <t>Food Programs Evaluation Spec Trainee 1</t>
  </si>
  <si>
    <t xml:space="preserve">Food Programs Evaluation Spec Trainee 2 </t>
  </si>
  <si>
    <t>These spreadsheets are an advisory tool only and do not encompass all possible scenarios. Please refer to the accompanying memo for additional information.</t>
  </si>
  <si>
    <t>Administrative Specialist Trainee 1</t>
  </si>
  <si>
    <t>Administrative Specialist Trainee 2</t>
  </si>
  <si>
    <t>Administrative Specialist</t>
  </si>
  <si>
    <t>* Title &amp; Traineeship Title Structure Changed effective July 26, 2018. Former Title: Administrative Assistant, Grade 18.</t>
  </si>
  <si>
    <t>ECONOMIST (and all applicable parenthetics) [Effective - April 2018]*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</si>
  <si>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</si>
  <si>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</si>
  <si>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</si>
  <si>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</si>
  <si>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</si>
  <si>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</si>
  <si>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</si>
  <si>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 One year traineeship to Engineering Materials Analyst abolished  8/1/2018, to be replaced by two year traineeship above.</t>
  </si>
  <si>
    <t>ENGINEERING MATERIALS ANALYST [Effective - April 2018]**</t>
  </si>
  <si>
    <t>ENVIRONMENTAL PROGRAM SPECIALIST ( and all applicable parenthetics) [Effective - April 2018]*</t>
  </si>
  <si>
    <t>Traineeship established for Environmental Program Specailist (Natural Resources) July 24, 2018.</t>
  </si>
  <si>
    <t>* The actual salary paid to a trainee at the second level will be $49,525, representing the statutory Grade 15 plus $1,498.</t>
  </si>
  <si>
    <t>ADMINISTRATIVE SPECIALIST [Effective - July 2018] *</t>
  </si>
  <si>
    <t>PUBLIC HEALTH SPECIALIST (ENVIRONMENT) [Effective - April 2018]</t>
  </si>
  <si>
    <t>Public Health Specialist (Environment) Trainee 1</t>
  </si>
  <si>
    <t>Public Health Specialist (Environment) Trainee 2</t>
  </si>
  <si>
    <t>Public Health Specialist 2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</si>
</sst>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5" x14ac:knownFonts="1">
    <font>
      <sz val="12"/>
      <color theme="1"/>
      <name val="Times New Roman"/>
      <family val="2"/>
    </font>
    <font>
      <sz val="12"/>
      <name val="Arial"/>
      <family val="2"/>
    </font>
    <font>
      <b/>
      <sz val="12"/>
      <name val="Arial"/>
      <family val="2"/>
    </font>
    <font>
      <sz val="12"/>
      <name val="Arial Unicode MS"/>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76">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3" fillId="0" borderId="1" xfId="0" applyFont="1" applyBorder="1" applyAlignment="1">
      <alignment horizontal="right"/>
    </xf>
    <xf numFmtId="6" fontId="4" fillId="0" borderId="1" xfId="0" applyNumberFormat="1" applyFont="1" applyBorder="1"/>
    <xf numFmtId="0" fontId="3" fillId="0" borderId="1" xfId="0" applyFont="1" applyBorder="1"/>
    <xf numFmtId="0" fontId="4" fillId="0" borderId="1" xfId="0" applyFont="1" applyBorder="1"/>
    <xf numFmtId="0" fontId="6" fillId="0" borderId="0" xfId="0" applyFont="1" applyFill="1" applyAlignment="1"/>
    <xf numFmtId="0" fontId="7" fillId="0" borderId="0" xfId="0" applyFont="1" applyAlignment="1"/>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top" wrapText="1"/>
    </xf>
    <xf numFmtId="3" fontId="7"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applyAlignment="1"/>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9" fillId="0" borderId="6" xfId="0" applyFont="1" applyBorder="1" applyAlignment="1">
      <alignment wrapText="1"/>
    </xf>
    <xf numFmtId="0" fontId="9" fillId="0" borderId="7" xfId="0" applyFont="1" applyBorder="1" applyAlignment="1">
      <alignment horizontal="center" wrapText="1"/>
    </xf>
    <xf numFmtId="0" fontId="8" fillId="0" borderId="7" xfId="0" applyFont="1" applyBorder="1" applyAlignment="1">
      <alignment horizontal="center" wrapText="1"/>
    </xf>
    <xf numFmtId="0" fontId="8" fillId="0" borderId="7" xfId="0" applyFont="1" applyBorder="1" applyAlignment="1"/>
    <xf numFmtId="0" fontId="8" fillId="0" borderId="0" xfId="0" applyFont="1" applyBorder="1" applyAlignment="1">
      <alignment horizontal="center"/>
    </xf>
    <xf numFmtId="0" fontId="6" fillId="0" borderId="0" xfId="0" applyFont="1" applyAlignment="1"/>
    <xf numFmtId="164"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10" fillId="0" borderId="4" xfId="0" applyFont="1" applyBorder="1" applyAlignment="1">
      <alignment horizontal="left" wrapText="1"/>
    </xf>
    <xf numFmtId="0" fontId="10" fillId="0" borderId="3"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9" fillId="0" borderId="7" xfId="0" applyFont="1" applyBorder="1" applyAlignment="1">
      <alignment wrapText="1"/>
    </xf>
    <xf numFmtId="0" fontId="9" fillId="0" borderId="6" xfId="0" applyFont="1" applyBorder="1" applyAlignment="1">
      <alignment horizontal="center" wrapText="1"/>
    </xf>
    <xf numFmtId="0" fontId="8" fillId="0" borderId="7" xfId="0" applyFont="1" applyBorder="1" applyAlignment="1">
      <alignment wrapText="1"/>
    </xf>
    <xf numFmtId="0" fontId="8" fillId="0" borderId="6" xfId="0" applyFont="1" applyBorder="1" applyAlignment="1">
      <alignment horizontal="center" wrapText="1"/>
    </xf>
    <xf numFmtId="0" fontId="8" fillId="0" borderId="10"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11" fillId="0" borderId="0" xfId="0" applyFont="1"/>
    <xf numFmtId="0" fontId="11" fillId="0" borderId="0" xfId="0" applyFont="1" applyBorder="1" applyAlignment="1">
      <alignment horizontal="center"/>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0" borderId="3" xfId="0" applyFont="1" applyBorder="1" applyAlignment="1">
      <alignment horizontal="center" wrapText="1"/>
    </xf>
    <xf numFmtId="0" fontId="8" fillId="0" borderId="7" xfId="0" applyFont="1" applyFill="1" applyBorder="1" applyAlignment="1"/>
    <xf numFmtId="0" fontId="8" fillId="0" borderId="8" xfId="0" applyFont="1" applyBorder="1" applyAlignment="1">
      <alignment horizontal="center" wrapText="1"/>
    </xf>
    <xf numFmtId="0" fontId="12" fillId="0" borderId="0" xfId="0" applyFont="1" applyAlignment="1"/>
    <xf numFmtId="0" fontId="12" fillId="0" borderId="0" xfId="0" applyFont="1" applyFill="1" applyAlignment="1"/>
    <xf numFmtId="0" fontId="7" fillId="0" borderId="0" xfId="0" applyFont="1" applyFill="1" applyAlignment="1"/>
    <xf numFmtId="0" fontId="8" fillId="0" borderId="0" xfId="0" applyFont="1" applyFill="1" applyAlignment="1"/>
    <xf numFmtId="0" fontId="9" fillId="0" borderId="6" xfId="0" applyFont="1" applyFill="1" applyBorder="1" applyAlignment="1">
      <alignment wrapText="1"/>
    </xf>
    <xf numFmtId="0" fontId="9" fillId="0" borderId="7" xfId="0" applyFont="1" applyFill="1" applyBorder="1" applyAlignment="1">
      <alignment horizontal="center" wrapText="1"/>
    </xf>
    <xf numFmtId="0" fontId="8"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3" fontId="7" fillId="4" borderId="3" xfId="0" applyNumberFormat="1" applyFont="1" applyFill="1" applyBorder="1" applyAlignment="1">
      <alignment horizontal="center" vertical="top" wrapText="1"/>
    </xf>
    <xf numFmtId="0" fontId="8" fillId="0" borderId="0" xfId="0" applyFont="1" applyBorder="1" applyAlignment="1">
      <alignment vertical="top" wrapText="1"/>
    </xf>
    <xf numFmtId="0" fontId="6" fillId="0" borderId="0" xfId="0" applyFont="1" applyFill="1"/>
    <xf numFmtId="0" fontId="6" fillId="0" borderId="0" xfId="0" applyFont="1"/>
    <xf numFmtId="0" fontId="6" fillId="0" borderId="0" xfId="0" applyFont="1" applyAlignment="1">
      <alignment wrapText="1"/>
    </xf>
    <xf numFmtId="0" fontId="13"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8" fillId="0" borderId="8" xfId="0" applyFont="1" applyBorder="1" applyAlignment="1">
      <alignment wrapText="1"/>
    </xf>
    <xf numFmtId="0" fontId="8" fillId="0" borderId="8" xfId="0" applyFont="1" applyBorder="1" applyAlignment="1"/>
    <xf numFmtId="0" fontId="8" fillId="0" borderId="7" xfId="0" applyFont="1" applyFill="1" applyBorder="1" applyAlignment="1">
      <alignment horizontal="center"/>
    </xf>
    <xf numFmtId="0" fontId="9" fillId="0" borderId="10" xfId="0" applyFont="1" applyBorder="1" applyAlignment="1">
      <alignment horizontal="center" wrapText="1"/>
    </xf>
    <xf numFmtId="0" fontId="8" fillId="0" borderId="8" xfId="0" applyFont="1" applyBorder="1" applyAlignment="1">
      <alignment horizontal="center"/>
    </xf>
    <xf numFmtId="0" fontId="11" fillId="0" borderId="0" xfId="0" applyFont="1" applyBorder="1" applyAlignment="1"/>
    <xf numFmtId="0" fontId="9" fillId="0" borderId="7" xfId="0" applyFont="1" applyBorder="1" applyAlignment="1"/>
    <xf numFmtId="0" fontId="9" fillId="0" borderId="7" xfId="0" applyFont="1" applyBorder="1" applyAlignment="1">
      <alignment horizontal="center"/>
    </xf>
    <xf numFmtId="6" fontId="12" fillId="0" borderId="0" xfId="0" applyNumberFormat="1" applyFont="1" applyAlignment="1">
      <alignment horizontal="center" wrapText="1"/>
    </xf>
    <xf numFmtId="6" fontId="12" fillId="0" borderId="0" xfId="0" applyNumberFormat="1" applyFont="1" applyAlignment="1">
      <alignment horizont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8" fillId="0" borderId="10" xfId="0" applyFont="1" applyBorder="1" applyAlignment="1">
      <alignment horizontal="center"/>
    </xf>
    <xf numFmtId="0" fontId="12" fillId="0" borderId="0" xfId="0" applyFont="1" applyFill="1" applyAlignment="1">
      <alignment wrapText="1"/>
    </xf>
    <xf numFmtId="0" fontId="12" fillId="0" borderId="0" xfId="0" applyFont="1" applyFill="1" applyAlignment="1">
      <alignment horizontal="center" wrapText="1"/>
    </xf>
    <xf numFmtId="6" fontId="12" fillId="0" borderId="0" xfId="0" applyNumberFormat="1" applyFont="1" applyFill="1" applyAlignment="1">
      <alignment horizontal="center" wrapText="1"/>
    </xf>
    <xf numFmtId="6" fontId="12" fillId="0" borderId="0" xfId="0" applyNumberFormat="1" applyFont="1" applyFill="1" applyAlignment="1">
      <alignment horizontal="center"/>
    </xf>
    <xf numFmtId="0" fontId="12" fillId="0" borderId="0" xfId="0" applyFont="1" applyFill="1" applyAlignment="1">
      <alignment horizontal="center"/>
    </xf>
    <xf numFmtId="0" fontId="8" fillId="0" borderId="0" xfId="0" applyFont="1" applyBorder="1" applyAlignment="1">
      <alignment vertical="top"/>
    </xf>
    <xf numFmtId="0" fontId="8" fillId="0" borderId="0" xfId="0" applyFont="1" applyBorder="1" applyAlignment="1"/>
    <xf numFmtId="0" fontId="8" fillId="0" borderId="0" xfId="0" applyFont="1" applyBorder="1" applyAlignment="1">
      <alignment wrapText="1"/>
    </xf>
    <xf numFmtId="164" fontId="7" fillId="4" borderId="4"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top" wrapText="1"/>
    </xf>
    <xf numFmtId="0" fontId="9" fillId="0" borderId="7" xfId="0" applyFont="1" applyFill="1" applyBorder="1" applyAlignment="1">
      <alignment wrapText="1"/>
    </xf>
    <xf numFmtId="0" fontId="9" fillId="0" borderId="6" xfId="0" applyFont="1" applyFill="1" applyBorder="1" applyAlignment="1">
      <alignment horizontal="center" wrapText="1"/>
    </xf>
    <xf numFmtId="3" fontId="12" fillId="0" borderId="0" xfId="0" applyNumberFormat="1" applyFont="1" applyAlignment="1">
      <alignment horizontal="center"/>
    </xf>
    <xf numFmtId="0" fontId="14" fillId="0" borderId="0" xfId="0" applyFont="1" applyFill="1" applyAlignment="1">
      <alignment wrapText="1"/>
    </xf>
    <xf numFmtId="0" fontId="14" fillId="0" borderId="0" xfId="0" applyFont="1" applyFill="1" applyAlignment="1">
      <alignment horizontal="center" wrapText="1"/>
    </xf>
    <xf numFmtId="6" fontId="14" fillId="0" borderId="0" xfId="0" applyNumberFormat="1" applyFont="1" applyFill="1" applyAlignment="1">
      <alignment horizontal="center" wrapText="1"/>
    </xf>
    <xf numFmtId="6" fontId="14" fillId="0" borderId="0" xfId="0" applyNumberFormat="1" applyFont="1" applyFill="1" applyAlignment="1">
      <alignment horizontal="center"/>
    </xf>
    <xf numFmtId="0" fontId="14" fillId="0" borderId="0" xfId="0" applyFont="1" applyFill="1" applyAlignment="1"/>
    <xf numFmtId="0" fontId="14" fillId="0" borderId="0" xfId="0" applyFont="1" applyFill="1" applyAlignment="1">
      <alignment horizontal="center"/>
    </xf>
    <xf numFmtId="0" fontId="8" fillId="0" borderId="8" xfId="0" applyFont="1" applyFill="1" applyBorder="1" applyAlignment="1">
      <alignment horizontal="center" wrapText="1"/>
    </xf>
    <xf numFmtId="0" fontId="8" fillId="0" borderId="0" xfId="0" applyFont="1" applyFill="1" applyBorder="1" applyAlignment="1">
      <alignment wrapText="1"/>
    </xf>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6" xfId="0" applyFont="1" applyBorder="1" applyAlignment="1"/>
    <xf numFmtId="0" fontId="8" fillId="0" borderId="8" xfId="0" applyFont="1" applyFill="1" applyBorder="1"/>
    <xf numFmtId="0" fontId="10" fillId="0" borderId="0" xfId="0" applyFont="1" applyFill="1" applyBorder="1" applyAlignment="1">
      <alignment horizontal="left" wrapText="1"/>
    </xf>
    <xf numFmtId="0" fontId="10" fillId="0" borderId="0" xfId="0" applyFont="1" applyFill="1" applyBorder="1" applyAlignment="1">
      <alignment horizontal="center" wrapText="1"/>
    </xf>
    <xf numFmtId="0" fontId="8" fillId="0" borderId="8" xfId="0" applyFont="1" applyFill="1" applyBorder="1" applyAlignment="1">
      <alignment wrapText="1"/>
    </xf>
    <xf numFmtId="0" fontId="8" fillId="0" borderId="8" xfId="0" applyFont="1" applyFill="1" applyBorder="1" applyAlignment="1"/>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8" fillId="0" borderId="0" xfId="0" applyFont="1" applyFill="1" applyBorder="1"/>
    <xf numFmtId="0" fontId="8"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0" fontId="1" fillId="0" borderId="12" xfId="0" applyFont="1" applyFill="1" applyBorder="1" applyAlignment="1"/>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6" fontId="1" fillId="0" borderId="1"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0" fontId="1" fillId="0" borderId="0" xfId="0" applyFont="1" applyBorder="1" applyAlignment="1">
      <alignment horizontal="left" vertical="top" wrapText="1"/>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4" fillId="0" borderId="0" xfId="0" applyFont="1" applyAlignment="1"/>
    <xf numFmtId="0" fontId="4" fillId="0" borderId="0" xfId="0" applyFont="1" applyAlignment="1">
      <alignment wrapText="1"/>
    </xf>
    <xf numFmtId="0" fontId="4" fillId="0" borderId="0" xfId="0" applyFont="1" applyAlignment="1">
      <alignment horizontal="center" wrapText="1"/>
    </xf>
    <xf numFmtId="6" fontId="4" fillId="0" borderId="0" xfId="0" applyNumberFormat="1" applyFont="1" applyAlignment="1">
      <alignment horizontal="center" wrapText="1"/>
    </xf>
    <xf numFmtId="6" fontId="4" fillId="0" borderId="0" xfId="0" applyNumberFormat="1" applyFont="1" applyAlignment="1">
      <alignment horizontal="center"/>
    </xf>
    <xf numFmtId="0" fontId="4" fillId="0" borderId="0" xfId="0" applyFont="1" applyAlignment="1">
      <alignment horizontal="center"/>
    </xf>
    <xf numFmtId="0" fontId="4" fillId="0" borderId="4" xfId="0" applyFont="1" applyBorder="1" applyAlignment="1">
      <alignment wrapText="1"/>
    </xf>
    <xf numFmtId="0" fontId="4" fillId="0" borderId="4" xfId="0" applyFont="1" applyBorder="1" applyAlignment="1">
      <alignment horizontal="center" wrapText="1"/>
    </xf>
    <xf numFmtId="6" fontId="4" fillId="0" borderId="4" xfId="0" applyNumberFormat="1" applyFont="1" applyBorder="1" applyAlignment="1">
      <alignment horizontal="center" wrapText="1"/>
    </xf>
    <xf numFmtId="6" fontId="4" fillId="0" borderId="3" xfId="0" applyNumberFormat="1" applyFont="1" applyBorder="1" applyAlignment="1">
      <alignment horizontal="center"/>
    </xf>
    <xf numFmtId="6" fontId="4" fillId="0" borderId="4" xfId="0" applyNumberFormat="1" applyFont="1" applyBorder="1" applyAlignment="1">
      <alignment horizontal="center"/>
    </xf>
    <xf numFmtId="0" fontId="4" fillId="0" borderId="4" xfId="0" applyFont="1" applyBorder="1" applyAlignment="1"/>
    <xf numFmtId="0" fontId="4" fillId="0" borderId="4" xfId="0" applyFont="1" applyBorder="1" applyAlignment="1">
      <alignment horizontal="center"/>
    </xf>
    <xf numFmtId="0" fontId="4" fillId="0" borderId="7"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xf numFmtId="0" fontId="4" fillId="0" borderId="7" xfId="0" applyFont="1" applyBorder="1" applyAlignment="1">
      <alignment wrapText="1"/>
    </xf>
    <xf numFmtId="6" fontId="4" fillId="0" borderId="8" xfId="0" applyNumberFormat="1" applyFont="1" applyBorder="1" applyAlignment="1">
      <alignment horizontal="center" wrapText="1"/>
    </xf>
    <xf numFmtId="6" fontId="4" fillId="0" borderId="8" xfId="0" applyNumberFormat="1" applyFont="1" applyBorder="1" applyAlignment="1">
      <alignment horizontal="center"/>
    </xf>
    <xf numFmtId="6" fontId="4" fillId="0" borderId="7" xfId="0" applyNumberFormat="1" applyFont="1" applyBorder="1" applyAlignment="1">
      <alignment horizontal="center"/>
    </xf>
    <xf numFmtId="0" fontId="4" fillId="0" borderId="8" xfId="0" applyFont="1" applyBorder="1" applyAlignment="1">
      <alignment wrapText="1"/>
    </xf>
    <xf numFmtId="0" fontId="4" fillId="0" borderId="8" xfId="0" applyFont="1" applyBorder="1" applyAlignment="1">
      <alignment horizontal="center" wrapText="1"/>
    </xf>
    <xf numFmtId="6" fontId="4" fillId="0" borderId="11" xfId="0" applyNumberFormat="1" applyFont="1" applyBorder="1" applyAlignment="1">
      <alignment horizontal="center"/>
    </xf>
    <xf numFmtId="0" fontId="4" fillId="0" borderId="8" xfId="0" applyFont="1" applyBorder="1" applyAlignment="1"/>
    <xf numFmtId="0" fontId="4" fillId="0" borderId="8" xfId="0" applyFont="1" applyBorder="1" applyAlignment="1">
      <alignment horizontal="center"/>
    </xf>
    <xf numFmtId="0" fontId="8" fillId="0" borderId="5" xfId="0" applyFont="1" applyFill="1" applyBorder="1" applyAlignment="1">
      <alignment horizontal="left" vertical="top"/>
    </xf>
    <xf numFmtId="0" fontId="5" fillId="0" borderId="0" xfId="0" applyFont="1" applyAlignment="1">
      <alignment horizontal="center" vertical="center"/>
    </xf>
    <xf numFmtId="0" fontId="8" fillId="0" borderId="5" xfId="0" applyFont="1" applyFill="1" applyBorder="1" applyAlignment="1">
      <alignment horizontal="left" vertical="top" wrapText="1"/>
    </xf>
    <xf numFmtId="0" fontId="1"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5" xfId="0" applyFont="1" applyBorder="1" applyAlignment="1">
      <alignment horizontal="left" vertical="top" wrapText="1"/>
    </xf>
    <xf numFmtId="0" fontId="1" fillId="0" borderId="0" xfId="0" applyFont="1" applyAlignment="1">
      <alignment horizontal="center"/>
    </xf>
    <xf numFmtId="0" fontId="8" fillId="0" borderId="0" xfId="0" applyFont="1" applyFill="1" applyBorder="1" applyAlignment="1">
      <alignment horizontal="left" vertical="top"/>
    </xf>
    <xf numFmtId="0" fontId="8" fillId="0" borderId="0" xfId="0" applyFont="1" applyFill="1" applyAlignment="1">
      <alignment horizontal="left" vertical="top" wrapText="1"/>
    </xf>
    <xf numFmtId="0" fontId="1" fillId="0" borderId="0" xfId="0" applyFont="1" applyFill="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left" vertical="top" wrapText="1"/>
    </xf>
    <xf numFmtId="0" fontId="1" fillId="0" borderId="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53"/>
  <sheetViews>
    <sheetView tabSelected="1" topLeftCell="A55" zoomScale="90" zoomScaleNormal="90" workbookViewId="0">
      <selection activeCell="G65" sqref="G65"/>
    </sheetView>
  </sheetViews>
  <sheetFormatPr defaultColWidth="8" defaultRowHeight="15" x14ac:dyDescent="0.2"/>
  <cols>
    <col min="1" max="1" width="6.25" style="125" customWidth="1"/>
    <col min="2" max="2" width="52.75" style="153" customWidth="1"/>
    <col min="3" max="3" width="15.625" style="152" customWidth="1"/>
    <col min="4" max="4" width="16.75" style="152" customWidth="1"/>
    <col min="5" max="6" width="13.875" style="132" customWidth="1"/>
    <col min="7" max="7" width="50.125" style="125" customWidth="1"/>
    <col min="8" max="8" width="6.5" style="132" bestFit="1" customWidth="1"/>
    <col min="9" max="9" width="15" style="132" customWidth="1"/>
    <col min="10" max="16384" width="8" style="125"/>
  </cols>
  <sheetData>
    <row r="1" spans="1:10" ht="20.25" x14ac:dyDescent="0.2">
      <c r="A1" s="263" t="s">
        <v>358</v>
      </c>
      <c r="B1" s="263"/>
      <c r="C1" s="263"/>
      <c r="D1" s="263"/>
      <c r="E1" s="263"/>
      <c r="F1" s="263"/>
      <c r="G1" s="263"/>
      <c r="H1" s="263"/>
      <c r="I1" s="263"/>
    </row>
    <row r="2" spans="1:10" x14ac:dyDescent="0.2">
      <c r="A2" s="269" t="s">
        <v>483</v>
      </c>
      <c r="B2" s="269"/>
      <c r="C2" s="269"/>
      <c r="D2" s="269"/>
      <c r="E2" s="269"/>
      <c r="F2" s="269"/>
      <c r="G2" s="269"/>
      <c r="H2" s="269"/>
      <c r="I2" s="269"/>
    </row>
    <row r="3" spans="1:10" x14ac:dyDescent="0.2">
      <c r="A3" s="132"/>
      <c r="B3" s="132"/>
      <c r="C3" s="132"/>
      <c r="D3" s="132"/>
      <c r="G3" s="132"/>
    </row>
    <row r="4" spans="1:10" ht="20.25" x14ac:dyDescent="0.3">
      <c r="A4" s="11" t="s">
        <v>359</v>
      </c>
      <c r="B4" s="119"/>
      <c r="C4" s="120"/>
      <c r="D4" s="121"/>
      <c r="E4" s="122"/>
      <c r="F4" s="122"/>
      <c r="G4" s="123"/>
      <c r="H4" s="124"/>
      <c r="I4" s="122"/>
    </row>
    <row r="5" spans="1:10" x14ac:dyDescent="0.2">
      <c r="A5" s="123"/>
      <c r="B5" s="119"/>
      <c r="C5" s="120"/>
      <c r="D5" s="121"/>
      <c r="E5" s="122"/>
      <c r="F5" s="122"/>
      <c r="G5" s="123"/>
      <c r="H5" s="124"/>
      <c r="I5" s="122"/>
    </row>
    <row r="6" spans="1:10" s="20" customFormat="1" ht="25.5" x14ac:dyDescent="0.2">
      <c r="A6" s="12"/>
      <c r="B6" s="13" t="s">
        <v>7</v>
      </c>
      <c r="C6" s="14" t="s">
        <v>8</v>
      </c>
      <c r="D6" s="15" t="s">
        <v>9</v>
      </c>
      <c r="E6" s="16" t="s">
        <v>10</v>
      </c>
      <c r="F6" s="17" t="s">
        <v>11</v>
      </c>
      <c r="G6" s="18" t="s">
        <v>12</v>
      </c>
      <c r="H6" s="14" t="s">
        <v>1</v>
      </c>
      <c r="I6" s="19" t="s">
        <v>13</v>
      </c>
    </row>
    <row r="7" spans="1:10" s="20" customFormat="1" ht="12.75" x14ac:dyDescent="0.2">
      <c r="A7" s="12"/>
      <c r="B7" s="21"/>
      <c r="C7" s="22"/>
      <c r="D7" s="23"/>
      <c r="E7" s="24"/>
      <c r="F7" s="23"/>
      <c r="G7" s="25"/>
      <c r="H7" s="26"/>
      <c r="I7" s="24"/>
    </row>
    <row r="8" spans="1:10" ht="15.75" x14ac:dyDescent="0.25">
      <c r="B8" s="27" t="s">
        <v>14</v>
      </c>
      <c r="C8" s="28"/>
      <c r="D8" s="128"/>
      <c r="E8" s="133"/>
      <c r="F8" s="129"/>
      <c r="G8" s="134"/>
      <c r="H8" s="127"/>
      <c r="I8" s="135"/>
    </row>
    <row r="9" spans="1:10" x14ac:dyDescent="0.2">
      <c r="B9" s="136" t="s">
        <v>15</v>
      </c>
      <c r="C9" s="29" t="s">
        <v>16</v>
      </c>
      <c r="D9" s="128">
        <f>'PST EFF 2018'!$B$17</f>
        <v>45455</v>
      </c>
      <c r="E9" s="133">
        <f>'PST EFF 2018'!$D$17</f>
        <v>1759</v>
      </c>
      <c r="F9" s="129">
        <f>'PST EFF 2018'!$C$21</f>
        <v>71980</v>
      </c>
      <c r="G9" s="30" t="s">
        <v>17</v>
      </c>
      <c r="H9" s="31"/>
      <c r="I9" s="135"/>
    </row>
    <row r="10" spans="1:10" x14ac:dyDescent="0.2">
      <c r="B10" s="137" t="s">
        <v>18</v>
      </c>
      <c r="C10" s="138" t="s">
        <v>19</v>
      </c>
      <c r="D10" s="139">
        <f>'PST EFF 2018'!$B$19</f>
        <v>50722</v>
      </c>
      <c r="E10" s="140">
        <f>'PST EFF 2018'!$D$19</f>
        <v>1894</v>
      </c>
      <c r="F10" s="129">
        <f>'PST EFF 2018'!$C$21</f>
        <v>71980</v>
      </c>
      <c r="G10" s="141" t="s">
        <v>20</v>
      </c>
      <c r="H10" s="142" t="s">
        <v>21</v>
      </c>
      <c r="I10" s="140">
        <f>'PST EFF 2018'!$D$21</f>
        <v>1944</v>
      </c>
      <c r="J10" s="126"/>
    </row>
    <row r="11" spans="1:10" ht="15.75" customHeight="1" x14ac:dyDescent="0.2">
      <c r="B11" s="264" t="s">
        <v>22</v>
      </c>
      <c r="C11" s="265"/>
      <c r="D11" s="265"/>
      <c r="E11" s="265"/>
      <c r="F11" s="265"/>
      <c r="G11" s="265"/>
      <c r="H11" s="265"/>
      <c r="I11" s="265"/>
    </row>
    <row r="12" spans="1:10" x14ac:dyDescent="0.2">
      <c r="B12" s="143"/>
      <c r="C12" s="144"/>
      <c r="D12" s="128"/>
      <c r="E12" s="129"/>
      <c r="F12" s="129"/>
      <c r="G12" s="126"/>
      <c r="H12" s="127"/>
      <c r="I12" s="129"/>
    </row>
    <row r="14" spans="1:10" ht="20.25" x14ac:dyDescent="0.3">
      <c r="A14" s="11" t="s">
        <v>360</v>
      </c>
      <c r="B14" s="115"/>
      <c r="C14" s="116"/>
      <c r="D14" s="145"/>
      <c r="E14" s="146"/>
      <c r="F14" s="146"/>
      <c r="G14" s="146"/>
      <c r="H14" s="146"/>
      <c r="I14" s="146"/>
    </row>
    <row r="15" spans="1:10" s="20" customFormat="1" ht="12.75" x14ac:dyDescent="0.2">
      <c r="A15" s="59"/>
      <c r="B15" s="115"/>
      <c r="C15" s="116"/>
      <c r="D15" s="112"/>
      <c r="E15" s="63"/>
      <c r="F15" s="63"/>
      <c r="G15" s="63"/>
      <c r="H15" s="63"/>
      <c r="I15" s="63"/>
    </row>
    <row r="16" spans="1:10" s="20" customFormat="1" ht="25.5" x14ac:dyDescent="0.2">
      <c r="A16" s="12"/>
      <c r="B16" s="13" t="s">
        <v>7</v>
      </c>
      <c r="C16" s="14" t="s">
        <v>8</v>
      </c>
      <c r="D16" s="33" t="s">
        <v>9</v>
      </c>
      <c r="E16" s="16" t="s">
        <v>10</v>
      </c>
      <c r="F16" s="34" t="s">
        <v>11</v>
      </c>
      <c r="G16" s="18" t="s">
        <v>12</v>
      </c>
      <c r="H16" s="14" t="s">
        <v>1</v>
      </c>
      <c r="I16" s="19" t="s">
        <v>13</v>
      </c>
    </row>
    <row r="17" spans="1:9" s="20" customFormat="1" ht="12.75" x14ac:dyDescent="0.2">
      <c r="A17" s="12"/>
      <c r="B17" s="35"/>
      <c r="C17" s="36"/>
      <c r="D17" s="37"/>
      <c r="E17" s="38"/>
      <c r="F17" s="38"/>
      <c r="G17" s="39"/>
      <c r="H17" s="40"/>
      <c r="I17" s="38"/>
    </row>
    <row r="18" spans="1:9" ht="15.75" x14ac:dyDescent="0.25">
      <c r="B18" s="41" t="s">
        <v>14</v>
      </c>
      <c r="C18" s="42"/>
      <c r="D18" s="147"/>
      <c r="E18" s="135"/>
      <c r="F18" s="135"/>
      <c r="G18" s="148"/>
      <c r="H18" s="149"/>
      <c r="I18" s="135"/>
    </row>
    <row r="19" spans="1:9" s="20" customFormat="1" x14ac:dyDescent="0.2">
      <c r="A19" s="12"/>
      <c r="B19" s="43" t="s">
        <v>23</v>
      </c>
      <c r="C19" s="44" t="s">
        <v>24</v>
      </c>
      <c r="D19" s="128">
        <f>'PST EFF 2018'!$B$17</f>
        <v>45455</v>
      </c>
      <c r="E19" s="133">
        <f>'PST EFF 2018'!$D$17</f>
        <v>1759</v>
      </c>
      <c r="F19" s="129">
        <f>'PST EFF 2018'!$C$21</f>
        <v>71980</v>
      </c>
      <c r="G19" s="45" t="s">
        <v>17</v>
      </c>
      <c r="H19" s="46"/>
      <c r="I19" s="47"/>
    </row>
    <row r="20" spans="1:9" x14ac:dyDescent="0.2">
      <c r="B20" s="137" t="s">
        <v>25</v>
      </c>
      <c r="C20" s="150" t="s">
        <v>26</v>
      </c>
      <c r="D20" s="139">
        <f>'PST EFF 2018'!$B$19</f>
        <v>50722</v>
      </c>
      <c r="E20" s="140">
        <f>'PST EFF 2018'!$D$19</f>
        <v>1894</v>
      </c>
      <c r="F20" s="129">
        <f>'PST EFF 2018'!$C$21</f>
        <v>71980</v>
      </c>
      <c r="G20" s="151" t="s">
        <v>27</v>
      </c>
      <c r="H20" s="142" t="s">
        <v>21</v>
      </c>
      <c r="I20" s="140">
        <f>'PST EFF 2018'!$D$21</f>
        <v>1944</v>
      </c>
    </row>
    <row r="21" spans="1:9" ht="28.15" customHeight="1" x14ac:dyDescent="0.2">
      <c r="B21" s="264" t="s">
        <v>28</v>
      </c>
      <c r="C21" s="264"/>
      <c r="D21" s="264"/>
      <c r="E21" s="264"/>
      <c r="F21" s="264"/>
      <c r="G21" s="264"/>
      <c r="H21" s="264"/>
      <c r="I21" s="264"/>
    </row>
    <row r="22" spans="1:9" ht="15.75" customHeight="1" x14ac:dyDescent="0.2">
      <c r="B22" s="266" t="s">
        <v>29</v>
      </c>
      <c r="C22" s="267"/>
      <c r="D22" s="267"/>
      <c r="E22" s="267"/>
      <c r="F22" s="267"/>
      <c r="G22" s="267"/>
      <c r="H22" s="267"/>
      <c r="I22" s="267"/>
    </row>
    <row r="23" spans="1:9" x14ac:dyDescent="0.2">
      <c r="B23" s="48"/>
      <c r="C23" s="49"/>
      <c r="D23" s="128"/>
      <c r="E23" s="129"/>
      <c r="F23" s="129"/>
      <c r="G23" s="126"/>
      <c r="H23" s="127"/>
      <c r="I23" s="129"/>
    </row>
    <row r="24" spans="1:9" x14ac:dyDescent="0.2">
      <c r="B24" s="125"/>
      <c r="C24" s="132"/>
    </row>
    <row r="25" spans="1:9" ht="20.25" x14ac:dyDescent="0.3">
      <c r="A25" s="32" t="s">
        <v>361</v>
      </c>
    </row>
    <row r="26" spans="1:9" x14ac:dyDescent="0.2">
      <c r="D26" s="154"/>
      <c r="E26" s="155"/>
      <c r="F26" s="155"/>
    </row>
    <row r="27" spans="1:9" s="20" customFormat="1" ht="25.5" x14ac:dyDescent="0.2">
      <c r="A27" s="12"/>
      <c r="B27" s="13" t="s">
        <v>7</v>
      </c>
      <c r="C27" s="14" t="s">
        <v>8</v>
      </c>
      <c r="D27" s="15" t="s">
        <v>9</v>
      </c>
      <c r="E27" s="16" t="s">
        <v>10</v>
      </c>
      <c r="F27" s="17" t="s">
        <v>11</v>
      </c>
      <c r="G27" s="18" t="s">
        <v>12</v>
      </c>
      <c r="H27" s="14" t="s">
        <v>1</v>
      </c>
      <c r="I27" s="19" t="s">
        <v>13</v>
      </c>
    </row>
    <row r="28" spans="1:9" x14ac:dyDescent="0.2">
      <c r="B28" s="156"/>
      <c r="C28" s="157"/>
      <c r="D28" s="158"/>
      <c r="E28" s="159"/>
      <c r="F28" s="159"/>
      <c r="G28" s="160"/>
      <c r="H28" s="161"/>
      <c r="I28" s="161"/>
    </row>
    <row r="29" spans="1:9" ht="15.75" x14ac:dyDescent="0.25">
      <c r="B29" s="41" t="s">
        <v>14</v>
      </c>
      <c r="C29" s="28"/>
      <c r="D29" s="147"/>
      <c r="E29" s="135"/>
      <c r="F29" s="135"/>
      <c r="G29" s="134"/>
      <c r="H29" s="135"/>
      <c r="I29" s="135"/>
    </row>
    <row r="30" spans="1:9" x14ac:dyDescent="0.2">
      <c r="B30" s="162" t="s">
        <v>30</v>
      </c>
      <c r="C30" s="147" t="s">
        <v>31</v>
      </c>
      <c r="D30" s="163">
        <f>'PST EFF 2018'!$B$12</f>
        <v>34427</v>
      </c>
      <c r="E30" s="133">
        <f>'PST EFF 2018'!$D$12</f>
        <v>1376</v>
      </c>
      <c r="F30" s="133">
        <f>'PST EFF 2018'!$C$16</f>
        <v>55008</v>
      </c>
      <c r="G30" s="30" t="s">
        <v>17</v>
      </c>
      <c r="H30" s="47"/>
      <c r="I30" s="135"/>
    </row>
    <row r="31" spans="1:9" x14ac:dyDescent="0.2">
      <c r="B31" s="137" t="s">
        <v>32</v>
      </c>
      <c r="C31" s="138" t="s">
        <v>33</v>
      </c>
      <c r="D31" s="139">
        <f>'PST EFF 2018'!$B$14</f>
        <v>38464</v>
      </c>
      <c r="E31" s="140">
        <f>'PST EFF 2018'!$D$14</f>
        <v>1531</v>
      </c>
      <c r="F31" s="133">
        <f>'PST EFF 2018'!$C$16</f>
        <v>55008</v>
      </c>
      <c r="G31" s="141" t="s">
        <v>34</v>
      </c>
      <c r="H31" s="142" t="s">
        <v>35</v>
      </c>
      <c r="I31" s="140">
        <f>'PST EFF 2018'!$D$16</f>
        <v>1647</v>
      </c>
    </row>
    <row r="32" spans="1:9" ht="28.15" customHeight="1" x14ac:dyDescent="0.2">
      <c r="B32" s="268" t="s">
        <v>28</v>
      </c>
      <c r="C32" s="268"/>
      <c r="D32" s="268"/>
      <c r="E32" s="268"/>
      <c r="F32" s="268"/>
      <c r="G32" s="268"/>
      <c r="H32" s="268"/>
      <c r="I32" s="268"/>
    </row>
    <row r="33" spans="1:9" x14ac:dyDescent="0.2">
      <c r="D33" s="154"/>
      <c r="E33" s="155"/>
      <c r="F33" s="155"/>
      <c r="I33" s="155"/>
    </row>
    <row r="34" spans="1:9" x14ac:dyDescent="0.2">
      <c r="D34" s="154"/>
      <c r="E34" s="155"/>
      <c r="F34" s="155"/>
      <c r="I34" s="155"/>
    </row>
    <row r="35" spans="1:9" ht="20.25" x14ac:dyDescent="0.3">
      <c r="A35" s="11" t="s">
        <v>362</v>
      </c>
      <c r="B35" s="119"/>
      <c r="C35" s="120"/>
      <c r="D35" s="121"/>
      <c r="E35" s="122"/>
      <c r="F35" s="122"/>
      <c r="G35" s="123"/>
      <c r="H35" s="124"/>
      <c r="I35" s="122"/>
    </row>
    <row r="36" spans="1:9" x14ac:dyDescent="0.2">
      <c r="A36" s="123"/>
      <c r="B36" s="119"/>
      <c r="C36" s="120"/>
      <c r="D36" s="121"/>
      <c r="E36" s="122"/>
      <c r="F36" s="122"/>
      <c r="G36" s="123"/>
      <c r="H36" s="124"/>
      <c r="I36" s="122"/>
    </row>
    <row r="37" spans="1:9" s="20" customFormat="1" ht="25.5" x14ac:dyDescent="0.2">
      <c r="A37" s="12"/>
      <c r="B37" s="50" t="s">
        <v>7</v>
      </c>
      <c r="C37" s="51" t="s">
        <v>8</v>
      </c>
      <c r="D37" s="33" t="s">
        <v>9</v>
      </c>
      <c r="E37" s="16" t="s">
        <v>10</v>
      </c>
      <c r="F37" s="34" t="s">
        <v>11</v>
      </c>
      <c r="G37" s="52" t="s">
        <v>12</v>
      </c>
      <c r="H37" s="51" t="s">
        <v>1</v>
      </c>
      <c r="I37" s="53" t="s">
        <v>13</v>
      </c>
    </row>
    <row r="38" spans="1:9" s="20" customFormat="1" ht="12.75" x14ac:dyDescent="0.2">
      <c r="A38" s="12"/>
      <c r="B38" s="25"/>
      <c r="C38" s="22"/>
      <c r="D38" s="24"/>
      <c r="E38" s="54"/>
      <c r="F38" s="24"/>
      <c r="G38" s="25"/>
      <c r="H38" s="22"/>
      <c r="I38" s="24"/>
    </row>
    <row r="39" spans="1:9" ht="15.75" x14ac:dyDescent="0.25">
      <c r="B39" s="41" t="s">
        <v>14</v>
      </c>
      <c r="C39" s="28"/>
      <c r="D39" s="163"/>
      <c r="E39" s="164"/>
      <c r="F39" s="133"/>
      <c r="G39" s="165"/>
      <c r="H39" s="135"/>
      <c r="I39" s="135"/>
    </row>
    <row r="40" spans="1:9" x14ac:dyDescent="0.2">
      <c r="B40" s="162" t="s">
        <v>36</v>
      </c>
      <c r="C40" s="29" t="s">
        <v>16</v>
      </c>
      <c r="D40" s="128">
        <f>'PST EFF 2018'!$B$17</f>
        <v>45455</v>
      </c>
      <c r="E40" s="133">
        <f>'PST EFF 2018'!$D$17</f>
        <v>1759</v>
      </c>
      <c r="F40" s="129">
        <f>'PST EFF 2018'!$C$21</f>
        <v>71980</v>
      </c>
      <c r="G40" s="55" t="s">
        <v>17</v>
      </c>
      <c r="H40" s="47"/>
      <c r="I40" s="135"/>
    </row>
    <row r="41" spans="1:9" x14ac:dyDescent="0.2">
      <c r="B41" s="137" t="s">
        <v>37</v>
      </c>
      <c r="C41" s="56" t="s">
        <v>19</v>
      </c>
      <c r="D41" s="139">
        <f>'PST EFF 2018'!$B$19</f>
        <v>50722</v>
      </c>
      <c r="E41" s="140">
        <f>'PST EFF 2018'!$D$19</f>
        <v>1894</v>
      </c>
      <c r="F41" s="129">
        <f>'PST EFF 2018'!$C$21</f>
        <v>71980</v>
      </c>
      <c r="G41" s="166" t="s">
        <v>38</v>
      </c>
      <c r="H41" s="142" t="s">
        <v>21</v>
      </c>
      <c r="I41" s="140">
        <f>'PST EFF 2018'!$D$21</f>
        <v>1944</v>
      </c>
    </row>
    <row r="42" spans="1:9" x14ac:dyDescent="0.2">
      <c r="B42" s="262" t="s">
        <v>39</v>
      </c>
      <c r="C42" s="262"/>
      <c r="D42" s="262"/>
      <c r="E42" s="262"/>
      <c r="F42" s="262"/>
      <c r="G42" s="262"/>
      <c r="H42" s="262"/>
      <c r="I42" s="262"/>
    </row>
    <row r="43" spans="1:9" ht="27" customHeight="1" x14ac:dyDescent="0.2">
      <c r="B43" s="271" t="s">
        <v>40</v>
      </c>
      <c r="C43" s="272"/>
      <c r="D43" s="272"/>
      <c r="E43" s="272"/>
      <c r="F43" s="272"/>
      <c r="G43" s="272"/>
      <c r="H43" s="272"/>
      <c r="I43" s="272"/>
    </row>
    <row r="44" spans="1:9" x14ac:dyDescent="0.2">
      <c r="D44" s="154"/>
      <c r="E44" s="155"/>
      <c r="F44" s="129"/>
      <c r="I44" s="155"/>
    </row>
    <row r="46" spans="1:9" ht="20.25" x14ac:dyDescent="0.3">
      <c r="A46" s="32" t="s">
        <v>363</v>
      </c>
      <c r="D46" s="154"/>
      <c r="E46" s="155"/>
      <c r="F46" s="155"/>
      <c r="I46" s="155"/>
    </row>
    <row r="47" spans="1:9" ht="12.75" customHeight="1" x14ac:dyDescent="0.3">
      <c r="A47" s="57"/>
      <c r="D47" s="154"/>
      <c r="E47" s="155"/>
      <c r="F47" s="155"/>
      <c r="I47" s="155"/>
    </row>
    <row r="48" spans="1:9" s="20" customFormat="1" ht="25.5" x14ac:dyDescent="0.2">
      <c r="A48" s="12"/>
      <c r="B48" s="50" t="s">
        <v>7</v>
      </c>
      <c r="C48" s="51" t="s">
        <v>8</v>
      </c>
      <c r="D48" s="33" t="s">
        <v>9</v>
      </c>
      <c r="E48" s="16" t="s">
        <v>10</v>
      </c>
      <c r="F48" s="34" t="s">
        <v>11</v>
      </c>
      <c r="G48" s="52" t="s">
        <v>12</v>
      </c>
      <c r="H48" s="51" t="s">
        <v>1</v>
      </c>
      <c r="I48" s="53" t="s">
        <v>13</v>
      </c>
    </row>
    <row r="49" spans="1:9" x14ac:dyDescent="0.2">
      <c r="B49" s="156"/>
      <c r="C49" s="157"/>
      <c r="D49" s="158"/>
      <c r="E49" s="159"/>
      <c r="F49" s="159"/>
      <c r="G49" s="167"/>
      <c r="H49" s="161"/>
      <c r="I49" s="159"/>
    </row>
    <row r="50" spans="1:9" ht="15.75" x14ac:dyDescent="0.25">
      <c r="B50" s="41" t="s">
        <v>14</v>
      </c>
      <c r="C50" s="28"/>
      <c r="D50" s="147"/>
      <c r="E50" s="135"/>
      <c r="F50" s="135"/>
      <c r="G50" s="148"/>
      <c r="H50" s="135"/>
      <c r="I50" s="135"/>
    </row>
    <row r="51" spans="1:9" x14ac:dyDescent="0.2">
      <c r="B51" s="134" t="s">
        <v>41</v>
      </c>
      <c r="C51" s="147" t="s">
        <v>42</v>
      </c>
      <c r="D51" s="163">
        <f>'PST EFF 2018'!$B$16</f>
        <v>42986</v>
      </c>
      <c r="E51" s="133">
        <f>'PST EFF 2018'!$D$16</f>
        <v>1647</v>
      </c>
      <c r="F51" s="133">
        <f>'PST EFF 2018'!$C$21</f>
        <v>71980</v>
      </c>
      <c r="G51" s="45" t="s">
        <v>17</v>
      </c>
      <c r="H51" s="47"/>
      <c r="I51" s="135"/>
    </row>
    <row r="52" spans="1:9" x14ac:dyDescent="0.2">
      <c r="B52" s="141" t="s">
        <v>43</v>
      </c>
      <c r="C52" s="142" t="s">
        <v>44</v>
      </c>
      <c r="D52" s="139">
        <f>'PST EFF 2018'!$B$17</f>
        <v>45455</v>
      </c>
      <c r="E52" s="140">
        <f>'PST EFF 2018'!$D$17</f>
        <v>1759</v>
      </c>
      <c r="F52" s="140">
        <f>'PST EFF 2018'!$C$21</f>
        <v>71980</v>
      </c>
      <c r="G52" s="151" t="s">
        <v>45</v>
      </c>
      <c r="H52" s="142" t="s">
        <v>21</v>
      </c>
      <c r="I52" s="140">
        <f>'PST EFF 2018'!$D$21</f>
        <v>1944</v>
      </c>
    </row>
    <row r="53" spans="1:9" x14ac:dyDescent="0.2">
      <c r="B53" s="125"/>
      <c r="C53" s="132"/>
      <c r="D53" s="154"/>
      <c r="E53" s="155"/>
      <c r="F53" s="155"/>
      <c r="I53" s="155"/>
    </row>
    <row r="54" spans="1:9" x14ac:dyDescent="0.2">
      <c r="D54" s="154"/>
      <c r="E54" s="155"/>
      <c r="F54" s="155"/>
      <c r="I54" s="155"/>
    </row>
    <row r="55" spans="1:9" s="123" customFormat="1" ht="20.25" x14ac:dyDescent="0.3">
      <c r="A55" s="11" t="s">
        <v>364</v>
      </c>
      <c r="B55" s="119"/>
      <c r="C55" s="120"/>
      <c r="D55" s="121"/>
      <c r="E55" s="122"/>
      <c r="F55" s="122"/>
      <c r="H55" s="124"/>
      <c r="I55" s="122"/>
    </row>
    <row r="56" spans="1:9" s="123" customFormat="1" ht="12.75" customHeight="1" x14ac:dyDescent="0.3">
      <c r="A56" s="58"/>
      <c r="B56" s="119"/>
      <c r="C56" s="120"/>
      <c r="D56" s="121"/>
      <c r="E56" s="122"/>
      <c r="F56" s="122"/>
      <c r="H56" s="124"/>
      <c r="I56" s="122"/>
    </row>
    <row r="57" spans="1:9" s="60" customFormat="1" ht="25.5" x14ac:dyDescent="0.2">
      <c r="A57" s="59"/>
      <c r="B57" s="50" t="s">
        <v>7</v>
      </c>
      <c r="C57" s="51" t="s">
        <v>8</v>
      </c>
      <c r="D57" s="33" t="s">
        <v>9</v>
      </c>
      <c r="E57" s="16" t="s">
        <v>10</v>
      </c>
      <c r="F57" s="34" t="s">
        <v>11</v>
      </c>
      <c r="G57" s="52" t="s">
        <v>12</v>
      </c>
      <c r="H57" s="51" t="s">
        <v>1</v>
      </c>
      <c r="I57" s="53" t="s">
        <v>13</v>
      </c>
    </row>
    <row r="58" spans="1:9" s="123" customFormat="1" ht="12.2" customHeight="1" x14ac:dyDescent="0.3">
      <c r="A58" s="58"/>
      <c r="B58" s="168"/>
      <c r="C58" s="169"/>
      <c r="D58" s="170"/>
      <c r="E58" s="171"/>
      <c r="F58" s="171"/>
      <c r="G58" s="172"/>
      <c r="H58" s="173"/>
      <c r="I58" s="171"/>
    </row>
    <row r="59" spans="1:9" s="123" customFormat="1" ht="15.75" x14ac:dyDescent="0.25">
      <c r="B59" s="61" t="s">
        <v>14</v>
      </c>
      <c r="C59" s="62"/>
      <c r="D59" s="174"/>
      <c r="E59" s="175"/>
      <c r="F59" s="176"/>
      <c r="G59" s="165"/>
      <c r="H59" s="146"/>
      <c r="I59" s="177"/>
    </row>
    <row r="60" spans="1:9" s="123" customFormat="1" x14ac:dyDescent="0.2">
      <c r="B60" s="178" t="s">
        <v>46</v>
      </c>
      <c r="C60" s="147" t="s">
        <v>42</v>
      </c>
      <c r="D60" s="163">
        <f>'PST EFF 2018'!$B$16</f>
        <v>42986</v>
      </c>
      <c r="E60" s="133">
        <f>'PST EFF 2018'!$D$16</f>
        <v>1647</v>
      </c>
      <c r="F60" s="133">
        <f>'PST EFF 2018'!$C$21</f>
        <v>71980</v>
      </c>
      <c r="G60" s="55" t="s">
        <v>17</v>
      </c>
      <c r="H60" s="63"/>
      <c r="I60" s="177"/>
    </row>
    <row r="61" spans="1:9" s="123" customFormat="1" x14ac:dyDescent="0.2">
      <c r="B61" s="179" t="s">
        <v>47</v>
      </c>
      <c r="C61" s="142" t="s">
        <v>44</v>
      </c>
      <c r="D61" s="139">
        <f>'PST EFF 2018'!$B$17</f>
        <v>45455</v>
      </c>
      <c r="E61" s="140">
        <f>'PST EFF 2018'!$D$17</f>
        <v>1759</v>
      </c>
      <c r="F61" s="140">
        <f>'PST EFF 2018'!$C$21</f>
        <v>71980</v>
      </c>
      <c r="G61" s="166" t="s">
        <v>48</v>
      </c>
      <c r="H61" s="180" t="s">
        <v>21</v>
      </c>
      <c r="I61" s="140">
        <f>'PST EFF 2018'!$D$21</f>
        <v>1944</v>
      </c>
    </row>
    <row r="62" spans="1:9" s="123" customFormat="1" ht="28.9" customHeight="1" x14ac:dyDescent="0.2">
      <c r="B62" s="268" t="s">
        <v>28</v>
      </c>
      <c r="C62" s="268"/>
      <c r="D62" s="268"/>
      <c r="E62" s="268"/>
      <c r="F62" s="268"/>
      <c r="G62" s="268"/>
      <c r="H62" s="268"/>
      <c r="I62" s="268"/>
    </row>
    <row r="63" spans="1:9" s="123" customFormat="1" x14ac:dyDescent="0.2">
      <c r="B63" s="64"/>
      <c r="C63" s="65"/>
      <c r="D63" s="120"/>
      <c r="E63" s="124"/>
      <c r="F63" s="124"/>
      <c r="H63" s="124"/>
      <c r="I63" s="122"/>
    </row>
    <row r="64" spans="1:9" s="123" customFormat="1" x14ac:dyDescent="0.2">
      <c r="B64" s="119"/>
      <c r="C64" s="120"/>
      <c r="D64" s="120"/>
      <c r="E64" s="124"/>
      <c r="F64" s="124"/>
      <c r="H64" s="124"/>
      <c r="I64" s="122"/>
    </row>
    <row r="65" spans="1:9" s="123" customFormat="1" ht="20.25" x14ac:dyDescent="0.3">
      <c r="A65" s="11" t="s">
        <v>501</v>
      </c>
      <c r="B65" s="119"/>
      <c r="C65" s="120"/>
      <c r="D65" s="120"/>
      <c r="E65" s="124"/>
      <c r="F65" s="124"/>
      <c r="H65" s="124"/>
      <c r="I65" s="122"/>
    </row>
    <row r="66" spans="1:9" s="123" customFormat="1" ht="12.75" customHeight="1" x14ac:dyDescent="0.3">
      <c r="A66" s="58"/>
      <c r="B66" s="119"/>
      <c r="C66" s="120"/>
      <c r="D66" s="120"/>
      <c r="E66" s="124"/>
      <c r="F66" s="124"/>
      <c r="H66" s="124"/>
      <c r="I66" s="122"/>
    </row>
    <row r="67" spans="1:9" s="60" customFormat="1" ht="25.5" x14ac:dyDescent="0.2">
      <c r="A67" s="59"/>
      <c r="B67" s="50" t="s">
        <v>7</v>
      </c>
      <c r="C67" s="51" t="s">
        <v>8</v>
      </c>
      <c r="D67" s="33" t="s">
        <v>9</v>
      </c>
      <c r="E67" s="16" t="s">
        <v>10</v>
      </c>
      <c r="F67" s="34" t="s">
        <v>11</v>
      </c>
      <c r="G67" s="52" t="s">
        <v>12</v>
      </c>
      <c r="H67" s="51" t="s">
        <v>1</v>
      </c>
      <c r="I67" s="53" t="s">
        <v>13</v>
      </c>
    </row>
    <row r="68" spans="1:9" s="123" customFormat="1" x14ac:dyDescent="0.2">
      <c r="B68" s="168"/>
      <c r="C68" s="169"/>
      <c r="D68" s="181"/>
      <c r="E68" s="182"/>
      <c r="F68" s="176"/>
      <c r="G68" s="172"/>
      <c r="H68" s="173"/>
      <c r="I68" s="171"/>
    </row>
    <row r="69" spans="1:9" s="123" customFormat="1" ht="15.75" x14ac:dyDescent="0.25">
      <c r="B69" s="61" t="s">
        <v>14</v>
      </c>
      <c r="C69" s="62"/>
      <c r="D69" s="145"/>
      <c r="E69" s="175"/>
      <c r="F69" s="177"/>
      <c r="G69" s="165"/>
      <c r="H69" s="146"/>
      <c r="I69" s="177"/>
    </row>
    <row r="70" spans="1:9" s="123" customFormat="1" x14ac:dyDescent="0.2">
      <c r="B70" s="178" t="s">
        <v>484</v>
      </c>
      <c r="C70" s="147" t="s">
        <v>42</v>
      </c>
      <c r="D70" s="163">
        <f t="shared" ref="D70:F71" si="0">D60</f>
        <v>42986</v>
      </c>
      <c r="E70" s="133">
        <f t="shared" si="0"/>
        <v>1647</v>
      </c>
      <c r="F70" s="133">
        <f t="shared" si="0"/>
        <v>71980</v>
      </c>
      <c r="G70" s="55" t="s">
        <v>17</v>
      </c>
      <c r="H70" s="63"/>
      <c r="I70" s="177"/>
    </row>
    <row r="71" spans="1:9" s="123" customFormat="1" x14ac:dyDescent="0.2">
      <c r="B71" s="179" t="s">
        <v>485</v>
      </c>
      <c r="C71" s="142" t="s">
        <v>44</v>
      </c>
      <c r="D71" s="139">
        <f t="shared" si="0"/>
        <v>45455</v>
      </c>
      <c r="E71" s="140">
        <f t="shared" si="0"/>
        <v>1759</v>
      </c>
      <c r="F71" s="140">
        <f t="shared" si="0"/>
        <v>71980</v>
      </c>
      <c r="G71" s="166" t="s">
        <v>486</v>
      </c>
      <c r="H71" s="180" t="s">
        <v>21</v>
      </c>
      <c r="I71" s="140">
        <f>$I$61</f>
        <v>1944</v>
      </c>
    </row>
    <row r="72" spans="1:9" s="123" customFormat="1" ht="28.5" customHeight="1" x14ac:dyDescent="0.2">
      <c r="B72" s="268" t="s">
        <v>28</v>
      </c>
      <c r="C72" s="268"/>
      <c r="D72" s="268"/>
      <c r="E72" s="268"/>
      <c r="F72" s="268"/>
      <c r="G72" s="268"/>
      <c r="H72" s="268"/>
      <c r="I72" s="268"/>
    </row>
    <row r="73" spans="1:9" s="123" customFormat="1" x14ac:dyDescent="0.2">
      <c r="B73" s="130" t="s">
        <v>487</v>
      </c>
      <c r="C73" s="65"/>
      <c r="D73" s="120"/>
      <c r="E73" s="124"/>
      <c r="F73" s="124"/>
      <c r="H73" s="124"/>
      <c r="I73" s="122"/>
    </row>
    <row r="74" spans="1:9" s="123" customFormat="1" x14ac:dyDescent="0.2">
      <c r="B74" s="130"/>
      <c r="C74" s="65"/>
      <c r="D74" s="120"/>
      <c r="E74" s="124"/>
      <c r="F74" s="124"/>
      <c r="H74" s="124"/>
      <c r="I74" s="122"/>
    </row>
    <row r="75" spans="1:9" s="123" customFormat="1" x14ac:dyDescent="0.2">
      <c r="B75" s="119"/>
      <c r="C75" s="120"/>
      <c r="D75" s="120"/>
      <c r="E75" s="124"/>
      <c r="F75" s="124"/>
      <c r="H75" s="124"/>
      <c r="I75" s="122"/>
    </row>
    <row r="76" spans="1:9" ht="20.25" x14ac:dyDescent="0.3">
      <c r="A76" s="11" t="s">
        <v>365</v>
      </c>
    </row>
    <row r="77" spans="1:9" ht="12.75" customHeight="1" x14ac:dyDescent="0.3">
      <c r="A77" s="57"/>
    </row>
    <row r="78" spans="1:9" s="20" customFormat="1" ht="25.5" x14ac:dyDescent="0.2">
      <c r="A78" s="12"/>
      <c r="B78" s="50" t="s">
        <v>7</v>
      </c>
      <c r="C78" s="51" t="s">
        <v>8</v>
      </c>
      <c r="D78" s="33" t="s">
        <v>9</v>
      </c>
      <c r="E78" s="16" t="s">
        <v>10</v>
      </c>
      <c r="F78" s="34" t="s">
        <v>11</v>
      </c>
      <c r="G78" s="52" t="s">
        <v>12</v>
      </c>
      <c r="H78" s="51" t="s">
        <v>1</v>
      </c>
      <c r="I78" s="53" t="s">
        <v>13</v>
      </c>
    </row>
    <row r="79" spans="1:9" x14ac:dyDescent="0.2">
      <c r="B79" s="156"/>
      <c r="C79" s="157"/>
      <c r="D79" s="157"/>
      <c r="E79" s="161"/>
      <c r="F79" s="161"/>
      <c r="G79" s="160"/>
      <c r="H79" s="161"/>
      <c r="I79" s="161"/>
    </row>
    <row r="80" spans="1:9" ht="15.75" x14ac:dyDescent="0.25">
      <c r="B80" s="41" t="s">
        <v>14</v>
      </c>
      <c r="C80" s="28"/>
      <c r="D80" s="147"/>
      <c r="E80" s="135"/>
      <c r="F80" s="135"/>
      <c r="G80" s="134"/>
      <c r="H80" s="135"/>
      <c r="I80" s="135"/>
    </row>
    <row r="81" spans="1:9" x14ac:dyDescent="0.2">
      <c r="B81" s="137" t="s">
        <v>49</v>
      </c>
      <c r="C81" s="138" t="s">
        <v>42</v>
      </c>
      <c r="D81" s="163">
        <f>'PST EFF 2018'!$B$16</f>
        <v>42986</v>
      </c>
      <c r="E81" s="133">
        <f>'PST EFF 2018'!$D$16</f>
        <v>1647</v>
      </c>
      <c r="F81" s="140">
        <f>'PST EFF 2018'!$C$17</f>
        <v>58028</v>
      </c>
      <c r="G81" s="141" t="s">
        <v>50</v>
      </c>
      <c r="H81" s="142" t="s">
        <v>51</v>
      </c>
      <c r="I81" s="140">
        <f>'PST EFF 2018'!$D$17</f>
        <v>1759</v>
      </c>
    </row>
    <row r="82" spans="1:9" ht="28.5" customHeight="1" x14ac:dyDescent="0.2">
      <c r="B82" s="268" t="s">
        <v>28</v>
      </c>
      <c r="C82" s="268"/>
      <c r="D82" s="268"/>
      <c r="E82" s="268"/>
      <c r="F82" s="268"/>
      <c r="G82" s="268"/>
      <c r="H82" s="268"/>
      <c r="I82" s="268"/>
    </row>
    <row r="83" spans="1:9" x14ac:dyDescent="0.2">
      <c r="D83" s="154"/>
      <c r="E83" s="155"/>
      <c r="F83" s="155"/>
      <c r="I83" s="155"/>
    </row>
    <row r="84" spans="1:9" ht="20.25" x14ac:dyDescent="0.3">
      <c r="A84" s="32" t="s">
        <v>366</v>
      </c>
      <c r="D84" s="154"/>
      <c r="E84" s="155"/>
      <c r="F84" s="155"/>
      <c r="I84" s="155"/>
    </row>
    <row r="85" spans="1:9" x14ac:dyDescent="0.2">
      <c r="D85" s="154"/>
      <c r="E85" s="155"/>
      <c r="F85" s="155"/>
      <c r="I85" s="155"/>
    </row>
    <row r="86" spans="1:9" ht="25.5" x14ac:dyDescent="0.2">
      <c r="A86" s="12"/>
      <c r="B86" s="50" t="s">
        <v>7</v>
      </c>
      <c r="C86" s="51" t="s">
        <v>8</v>
      </c>
      <c r="D86" s="33" t="s">
        <v>9</v>
      </c>
      <c r="E86" s="66" t="s">
        <v>52</v>
      </c>
      <c r="F86" s="34" t="s">
        <v>11</v>
      </c>
      <c r="G86" s="52" t="s">
        <v>12</v>
      </c>
      <c r="H86" s="51" t="s">
        <v>1</v>
      </c>
      <c r="I86" s="53" t="s">
        <v>13</v>
      </c>
    </row>
    <row r="87" spans="1:9" x14ac:dyDescent="0.2">
      <c r="B87" s="156"/>
      <c r="C87" s="157"/>
      <c r="D87" s="158"/>
      <c r="E87" s="159"/>
      <c r="F87" s="159"/>
      <c r="G87" s="160"/>
      <c r="H87" s="161"/>
      <c r="I87" s="159"/>
    </row>
    <row r="88" spans="1:9" ht="15.75" x14ac:dyDescent="0.25">
      <c r="B88" s="41" t="s">
        <v>14</v>
      </c>
      <c r="C88" s="28"/>
      <c r="D88" s="147"/>
      <c r="E88" s="135"/>
      <c r="F88" s="135"/>
      <c r="G88" s="134"/>
      <c r="H88" s="135"/>
      <c r="I88" s="135"/>
    </row>
    <row r="89" spans="1:9" x14ac:dyDescent="0.2">
      <c r="B89" s="137" t="s">
        <v>53</v>
      </c>
      <c r="C89" s="138" t="s">
        <v>54</v>
      </c>
      <c r="D89" s="139">
        <f>'PST EFF 2018'!$B$21</f>
        <v>56604</v>
      </c>
      <c r="E89" s="183">
        <f>'PST EFF 2018'!$D$21</f>
        <v>1944</v>
      </c>
      <c r="F89" s="140">
        <f>'PST EFF 2018'!$C$23</f>
        <v>79577</v>
      </c>
      <c r="G89" s="141" t="s">
        <v>55</v>
      </c>
      <c r="H89" s="142" t="s">
        <v>56</v>
      </c>
      <c r="I89" s="140">
        <f>'PST EFF 2018'!$D$23</f>
        <v>2109</v>
      </c>
    </row>
    <row r="90" spans="1:9" ht="41.25" customHeight="1" x14ac:dyDescent="0.2">
      <c r="B90" s="268" t="s">
        <v>357</v>
      </c>
      <c r="C90" s="268"/>
      <c r="D90" s="268"/>
      <c r="E90" s="268"/>
      <c r="F90" s="268"/>
      <c r="G90" s="268"/>
      <c r="H90" s="268"/>
      <c r="I90" s="268"/>
    </row>
    <row r="91" spans="1:9" x14ac:dyDescent="0.2">
      <c r="B91" s="67"/>
      <c r="C91" s="67"/>
      <c r="D91" s="67"/>
      <c r="E91" s="67"/>
      <c r="F91" s="67"/>
      <c r="G91" s="67"/>
      <c r="H91" s="67"/>
      <c r="I91" s="67"/>
    </row>
    <row r="92" spans="1:9" x14ac:dyDescent="0.2">
      <c r="I92" s="155"/>
    </row>
    <row r="93" spans="1:9" ht="20.25" x14ac:dyDescent="0.3">
      <c r="A93" s="32" t="s">
        <v>367</v>
      </c>
      <c r="D93" s="154"/>
      <c r="E93" s="155"/>
      <c r="F93" s="155"/>
      <c r="I93" s="155"/>
    </row>
    <row r="94" spans="1:9" ht="12.75" customHeight="1" x14ac:dyDescent="0.3">
      <c r="A94" s="57"/>
      <c r="D94" s="154"/>
      <c r="E94" s="155"/>
      <c r="F94" s="155"/>
      <c r="I94" s="155"/>
    </row>
    <row r="95" spans="1:9" s="20" customFormat="1" ht="25.5" x14ac:dyDescent="0.2">
      <c r="A95" s="12"/>
      <c r="B95" s="50" t="s">
        <v>7</v>
      </c>
      <c r="C95" s="51" t="s">
        <v>8</v>
      </c>
      <c r="D95" s="33" t="s">
        <v>9</v>
      </c>
      <c r="E95" s="16" t="s">
        <v>10</v>
      </c>
      <c r="F95" s="34" t="s">
        <v>11</v>
      </c>
      <c r="G95" s="52" t="s">
        <v>12</v>
      </c>
      <c r="H95" s="51" t="s">
        <v>1</v>
      </c>
      <c r="I95" s="53" t="s">
        <v>13</v>
      </c>
    </row>
    <row r="96" spans="1:9" x14ac:dyDescent="0.2">
      <c r="B96" s="156"/>
      <c r="C96" s="157"/>
      <c r="D96" s="158"/>
      <c r="E96" s="159"/>
      <c r="F96" s="159"/>
      <c r="G96" s="160"/>
      <c r="H96" s="161"/>
      <c r="I96" s="159"/>
    </row>
    <row r="97" spans="1:9" ht="15.75" x14ac:dyDescent="0.25">
      <c r="B97" s="41" t="s">
        <v>14</v>
      </c>
      <c r="C97" s="28"/>
      <c r="D97" s="147"/>
      <c r="E97" s="135"/>
      <c r="F97" s="135"/>
      <c r="G97" s="134"/>
      <c r="H97" s="135"/>
      <c r="I97" s="135"/>
    </row>
    <row r="98" spans="1:9" x14ac:dyDescent="0.2">
      <c r="B98" s="162" t="s">
        <v>57</v>
      </c>
      <c r="C98" s="147" t="s">
        <v>44</v>
      </c>
      <c r="D98" s="163">
        <f>'PST EFF 2018'!$B$17</f>
        <v>45455</v>
      </c>
      <c r="E98" s="133">
        <f>'PST EFF 2018'!$D$17</f>
        <v>1759</v>
      </c>
      <c r="F98" s="129">
        <f>'PST EFF 2018'!$C$21</f>
        <v>71980</v>
      </c>
      <c r="G98" s="30" t="s">
        <v>17</v>
      </c>
      <c r="H98" s="47"/>
      <c r="I98" s="135"/>
    </row>
    <row r="99" spans="1:9" x14ac:dyDescent="0.2">
      <c r="B99" s="137" t="s">
        <v>58</v>
      </c>
      <c r="C99" s="138" t="s">
        <v>59</v>
      </c>
      <c r="D99" s="139">
        <f>'PST EFF 2018'!$B$19</f>
        <v>50722</v>
      </c>
      <c r="E99" s="140">
        <f>'PST EFF 2018'!$D$19</f>
        <v>1894</v>
      </c>
      <c r="F99" s="129">
        <f>'PST EFF 2018'!$C$21</f>
        <v>71980</v>
      </c>
      <c r="G99" s="141" t="s">
        <v>60</v>
      </c>
      <c r="H99" s="142" t="s">
        <v>21</v>
      </c>
      <c r="I99" s="140">
        <f>'PST EFF 2018'!$D$21</f>
        <v>1944</v>
      </c>
    </row>
    <row r="100" spans="1:9" ht="29.45" customHeight="1" x14ac:dyDescent="0.2">
      <c r="B100" s="268" t="s">
        <v>28</v>
      </c>
      <c r="C100" s="268"/>
      <c r="D100" s="268"/>
      <c r="E100" s="268"/>
      <c r="F100" s="268"/>
      <c r="G100" s="268"/>
      <c r="H100" s="268"/>
      <c r="I100" s="268"/>
    </row>
    <row r="101" spans="1:9" x14ac:dyDescent="0.2">
      <c r="B101" s="48"/>
      <c r="D101" s="154"/>
      <c r="E101" s="155"/>
      <c r="F101" s="155"/>
      <c r="I101" s="155"/>
    </row>
    <row r="102" spans="1:9" x14ac:dyDescent="0.2">
      <c r="B102" s="48"/>
      <c r="D102" s="154"/>
      <c r="E102" s="155"/>
      <c r="F102" s="155"/>
      <c r="I102" s="155"/>
    </row>
    <row r="103" spans="1:9" ht="20.25" x14ac:dyDescent="0.3">
      <c r="A103" s="11" t="s">
        <v>368</v>
      </c>
      <c r="B103" s="119"/>
      <c r="C103" s="120"/>
      <c r="D103" s="120"/>
      <c r="E103" s="124"/>
      <c r="F103" s="124"/>
      <c r="G103" s="123"/>
      <c r="H103" s="124"/>
      <c r="I103" s="124"/>
    </row>
    <row r="104" spans="1:9" ht="12.75" customHeight="1" x14ac:dyDescent="0.3">
      <c r="A104" s="58"/>
      <c r="B104" s="119"/>
      <c r="C104" s="120"/>
      <c r="D104" s="120"/>
      <c r="E104" s="124"/>
      <c r="F104" s="124"/>
      <c r="G104" s="123"/>
      <c r="H104" s="124"/>
      <c r="I104" s="124"/>
    </row>
    <row r="105" spans="1:9" s="20" customFormat="1" ht="25.5" x14ac:dyDescent="0.2">
      <c r="A105" s="12"/>
      <c r="B105" s="50" t="s">
        <v>7</v>
      </c>
      <c r="C105" s="51" t="s">
        <v>8</v>
      </c>
      <c r="D105" s="33" t="s">
        <v>9</v>
      </c>
      <c r="E105" s="16" t="s">
        <v>10</v>
      </c>
      <c r="F105" s="34" t="s">
        <v>11</v>
      </c>
      <c r="G105" s="52" t="s">
        <v>12</v>
      </c>
      <c r="H105" s="51" t="s">
        <v>1</v>
      </c>
      <c r="I105" s="53" t="s">
        <v>13</v>
      </c>
    </row>
    <row r="106" spans="1:9" s="20" customFormat="1" ht="12.75" x14ac:dyDescent="0.2">
      <c r="A106" s="12"/>
      <c r="B106" s="25"/>
      <c r="C106" s="22"/>
      <c r="D106" s="24"/>
      <c r="E106" s="24"/>
      <c r="F106" s="24"/>
      <c r="G106" s="25"/>
      <c r="H106" s="22"/>
      <c r="I106" s="24"/>
    </row>
    <row r="107" spans="1:9" ht="15.75" x14ac:dyDescent="0.25">
      <c r="B107" s="41" t="s">
        <v>14</v>
      </c>
      <c r="C107" s="28"/>
      <c r="D107" s="147"/>
      <c r="E107" s="135"/>
      <c r="F107" s="135"/>
      <c r="G107" s="134"/>
      <c r="H107" s="135"/>
      <c r="I107" s="135"/>
    </row>
    <row r="108" spans="1:9" x14ac:dyDescent="0.2">
      <c r="B108" s="162" t="s">
        <v>61</v>
      </c>
      <c r="C108" s="29" t="s">
        <v>16</v>
      </c>
      <c r="D108" s="163">
        <f>'PST EFF 2018'!$B$17</f>
        <v>45455</v>
      </c>
      <c r="E108" s="133">
        <f>'PST EFF 2018'!$D$17</f>
        <v>1759</v>
      </c>
      <c r="F108" s="129">
        <f>'PST EFF 2018'!$C$21</f>
        <v>71980</v>
      </c>
      <c r="G108" s="30" t="s">
        <v>17</v>
      </c>
      <c r="H108" s="47"/>
      <c r="I108" s="135"/>
    </row>
    <row r="109" spans="1:9" x14ac:dyDescent="0.2">
      <c r="B109" s="137" t="s">
        <v>62</v>
      </c>
      <c r="C109" s="56" t="s">
        <v>19</v>
      </c>
      <c r="D109" s="139">
        <f>'PST EFF 2018'!$B$19</f>
        <v>50722</v>
      </c>
      <c r="E109" s="140">
        <f>'PST EFF 2018'!$D$19</f>
        <v>1894</v>
      </c>
      <c r="F109" s="129">
        <f>'PST EFF 2018'!$C$21</f>
        <v>71980</v>
      </c>
      <c r="G109" s="141" t="s">
        <v>63</v>
      </c>
      <c r="H109" s="142" t="s">
        <v>21</v>
      </c>
      <c r="I109" s="140">
        <f>'PST EFF 2018'!$D$21</f>
        <v>1944</v>
      </c>
    </row>
    <row r="110" spans="1:9" ht="18" customHeight="1" x14ac:dyDescent="0.2">
      <c r="B110" s="264" t="s">
        <v>22</v>
      </c>
      <c r="C110" s="264"/>
      <c r="D110" s="264"/>
      <c r="E110" s="264"/>
      <c r="F110" s="264"/>
      <c r="G110" s="264"/>
      <c r="H110" s="264"/>
      <c r="I110" s="264"/>
    </row>
    <row r="111" spans="1:9" x14ac:dyDescent="0.2">
      <c r="B111" s="273"/>
      <c r="C111" s="273"/>
      <c r="D111" s="273"/>
      <c r="E111" s="273"/>
      <c r="F111" s="273"/>
      <c r="G111" s="273"/>
      <c r="H111" s="273"/>
      <c r="I111" s="273"/>
    </row>
    <row r="112" spans="1:9" x14ac:dyDescent="0.2">
      <c r="D112" s="154"/>
      <c r="E112" s="155"/>
      <c r="F112" s="155"/>
    </row>
    <row r="113" spans="1:9" ht="20.25" x14ac:dyDescent="0.3">
      <c r="A113" s="32" t="s">
        <v>369</v>
      </c>
      <c r="D113" s="154"/>
      <c r="E113" s="155"/>
      <c r="F113" s="155"/>
    </row>
    <row r="114" spans="1:9" ht="12.75" customHeight="1" x14ac:dyDescent="0.3">
      <c r="A114" s="57"/>
      <c r="D114" s="154"/>
      <c r="E114" s="155"/>
      <c r="F114" s="155"/>
    </row>
    <row r="115" spans="1:9" s="20" customFormat="1" ht="25.5" x14ac:dyDescent="0.2">
      <c r="A115" s="12"/>
      <c r="B115" s="50" t="s">
        <v>7</v>
      </c>
      <c r="C115" s="51" t="s">
        <v>8</v>
      </c>
      <c r="D115" s="33" t="s">
        <v>9</v>
      </c>
      <c r="E115" s="16" t="s">
        <v>10</v>
      </c>
      <c r="F115" s="34" t="s">
        <v>11</v>
      </c>
      <c r="G115" s="52" t="s">
        <v>12</v>
      </c>
      <c r="H115" s="51" t="s">
        <v>1</v>
      </c>
      <c r="I115" s="53" t="s">
        <v>13</v>
      </c>
    </row>
    <row r="116" spans="1:9" x14ac:dyDescent="0.2">
      <c r="B116" s="156"/>
      <c r="C116" s="157"/>
      <c r="D116" s="158"/>
      <c r="E116" s="159"/>
      <c r="F116" s="159"/>
      <c r="G116" s="160"/>
      <c r="H116" s="161"/>
      <c r="I116" s="161"/>
    </row>
    <row r="117" spans="1:9" ht="13.5" customHeight="1" x14ac:dyDescent="0.25">
      <c r="B117" s="41" t="s">
        <v>14</v>
      </c>
      <c r="C117" s="28"/>
      <c r="D117" s="147"/>
      <c r="E117" s="135"/>
      <c r="F117" s="135"/>
      <c r="G117" s="134"/>
      <c r="H117" s="135"/>
      <c r="I117" s="135"/>
    </row>
    <row r="118" spans="1:9" ht="16.5" customHeight="1" x14ac:dyDescent="0.2">
      <c r="B118" s="162" t="s">
        <v>64</v>
      </c>
      <c r="C118" s="147" t="s">
        <v>44</v>
      </c>
      <c r="D118" s="163">
        <f>'PST EFF 2018'!$B$17</f>
        <v>45455</v>
      </c>
      <c r="E118" s="133">
        <f>'PST EFF 2018'!$D$17</f>
        <v>1759</v>
      </c>
      <c r="F118" s="133">
        <f>'PST EFF 2018'!$C$19</f>
        <v>64557</v>
      </c>
      <c r="G118" s="30" t="s">
        <v>17</v>
      </c>
      <c r="H118" s="47"/>
      <c r="I118" s="135"/>
    </row>
    <row r="119" spans="1:9" ht="17.25" customHeight="1" x14ac:dyDescent="0.2">
      <c r="B119" s="137" t="s">
        <v>65</v>
      </c>
      <c r="C119" s="138" t="s">
        <v>66</v>
      </c>
      <c r="D119" s="139">
        <f>'PST EFF 2018'!$B$18</f>
        <v>48027</v>
      </c>
      <c r="E119" s="140">
        <f>'PST EFF 2018'!$D$18</f>
        <v>1824</v>
      </c>
      <c r="F119" s="133">
        <f>'PST EFF 2018'!$C$19</f>
        <v>64557</v>
      </c>
      <c r="G119" s="141" t="s">
        <v>67</v>
      </c>
      <c r="H119" s="142" t="s">
        <v>68</v>
      </c>
      <c r="I119" s="140">
        <f>'PST EFF 2018'!$D$19</f>
        <v>1894</v>
      </c>
    </row>
    <row r="120" spans="1:9" ht="12.75" customHeight="1" x14ac:dyDescent="0.2">
      <c r="D120" s="154"/>
      <c r="E120" s="155"/>
      <c r="F120" s="184"/>
      <c r="I120" s="155"/>
    </row>
    <row r="121" spans="1:9" ht="12.75" customHeight="1" x14ac:dyDescent="0.2">
      <c r="D121" s="154"/>
      <c r="E121" s="155"/>
      <c r="F121" s="155"/>
      <c r="I121" s="155"/>
    </row>
    <row r="122" spans="1:9" ht="20.25" x14ac:dyDescent="0.3">
      <c r="A122" s="32" t="s">
        <v>370</v>
      </c>
      <c r="D122" s="154"/>
      <c r="E122" s="155"/>
      <c r="F122" s="155"/>
      <c r="I122" s="155"/>
    </row>
    <row r="123" spans="1:9" ht="12.75" customHeight="1" x14ac:dyDescent="0.3">
      <c r="A123" s="57"/>
      <c r="D123" s="154"/>
      <c r="E123" s="155"/>
      <c r="F123" s="155"/>
      <c r="I123" s="155"/>
    </row>
    <row r="124" spans="1:9" s="20" customFormat="1" ht="25.5" x14ac:dyDescent="0.2">
      <c r="A124" s="12"/>
      <c r="B124" s="50" t="s">
        <v>7</v>
      </c>
      <c r="C124" s="51" t="s">
        <v>8</v>
      </c>
      <c r="D124" s="33" t="s">
        <v>9</v>
      </c>
      <c r="E124" s="16" t="s">
        <v>10</v>
      </c>
      <c r="F124" s="34" t="s">
        <v>11</v>
      </c>
      <c r="G124" s="52" t="s">
        <v>12</v>
      </c>
      <c r="H124" s="51" t="s">
        <v>1</v>
      </c>
      <c r="I124" s="53" t="s">
        <v>13</v>
      </c>
    </row>
    <row r="125" spans="1:9" x14ac:dyDescent="0.2">
      <c r="B125" s="156"/>
      <c r="C125" s="157"/>
      <c r="D125" s="158"/>
      <c r="E125" s="159"/>
      <c r="F125" s="159"/>
      <c r="G125" s="160"/>
      <c r="H125" s="161"/>
      <c r="I125" s="159"/>
    </row>
    <row r="126" spans="1:9" ht="15.75" x14ac:dyDescent="0.25">
      <c r="B126" s="41" t="s">
        <v>14</v>
      </c>
      <c r="C126" s="28"/>
      <c r="D126" s="147"/>
      <c r="E126" s="135"/>
      <c r="F126" s="135"/>
      <c r="G126" s="134"/>
      <c r="H126" s="135"/>
      <c r="I126" s="135"/>
    </row>
    <row r="127" spans="1:9" x14ac:dyDescent="0.2">
      <c r="B127" s="162" t="s">
        <v>69</v>
      </c>
      <c r="C127" s="147" t="s">
        <v>42</v>
      </c>
      <c r="D127" s="163">
        <f>'PST EFF 2018'!$B$16</f>
        <v>42986</v>
      </c>
      <c r="E127" s="133">
        <f>'PST EFF 2018'!$D$16</f>
        <v>1647</v>
      </c>
      <c r="F127" s="133">
        <f>'PST EFF 2018'!$C$21</f>
        <v>71980</v>
      </c>
      <c r="G127" s="30" t="s">
        <v>17</v>
      </c>
      <c r="H127" s="47"/>
      <c r="I127" s="135"/>
    </row>
    <row r="128" spans="1:9" x14ac:dyDescent="0.2">
      <c r="B128" s="137" t="s">
        <v>70</v>
      </c>
      <c r="C128" s="138" t="s">
        <v>44</v>
      </c>
      <c r="D128" s="139">
        <f>'PST EFF 2018'!$B$17</f>
        <v>45455</v>
      </c>
      <c r="E128" s="140">
        <f>'PST EFF 2018'!$D$17</f>
        <v>1759</v>
      </c>
      <c r="F128" s="140">
        <f>'PST EFF 2018'!$C$21</f>
        <v>71980</v>
      </c>
      <c r="G128" s="141" t="s">
        <v>71</v>
      </c>
      <c r="H128" s="142" t="s">
        <v>21</v>
      </c>
      <c r="I128" s="140">
        <f>'PST EFF 2018'!$D$21</f>
        <v>1944</v>
      </c>
    </row>
    <row r="129" spans="1:9" x14ac:dyDescent="0.2">
      <c r="D129" s="154"/>
      <c r="E129" s="155"/>
      <c r="F129" s="155"/>
      <c r="I129" s="155"/>
    </row>
    <row r="130" spans="1:9" x14ac:dyDescent="0.2">
      <c r="D130" s="154"/>
      <c r="E130" s="155"/>
      <c r="F130" s="155"/>
      <c r="I130" s="155"/>
    </row>
    <row r="131" spans="1:9" ht="20.25" x14ac:dyDescent="0.3">
      <c r="A131" s="32" t="s">
        <v>371</v>
      </c>
    </row>
    <row r="133" spans="1:9" s="20" customFormat="1" ht="25.5" x14ac:dyDescent="0.2">
      <c r="A133" s="12"/>
      <c r="B133" s="50" t="s">
        <v>7</v>
      </c>
      <c r="C133" s="51" t="s">
        <v>8</v>
      </c>
      <c r="D133" s="33" t="s">
        <v>9</v>
      </c>
      <c r="E133" s="16" t="s">
        <v>10</v>
      </c>
      <c r="F133" s="34" t="s">
        <v>11</v>
      </c>
      <c r="G133" s="52" t="s">
        <v>12</v>
      </c>
      <c r="H133" s="51" t="s">
        <v>1</v>
      </c>
      <c r="I133" s="53" t="s">
        <v>13</v>
      </c>
    </row>
    <row r="134" spans="1:9" x14ac:dyDescent="0.2">
      <c r="B134" s="156"/>
      <c r="C134" s="157"/>
      <c r="D134" s="157"/>
      <c r="E134" s="161"/>
      <c r="F134" s="161"/>
      <c r="G134" s="160"/>
      <c r="H134" s="161"/>
      <c r="I134" s="161"/>
    </row>
    <row r="135" spans="1:9" ht="15.75" x14ac:dyDescent="0.25">
      <c r="B135" s="41" t="s">
        <v>14</v>
      </c>
      <c r="C135" s="28"/>
      <c r="D135" s="147"/>
      <c r="E135" s="135"/>
      <c r="F135" s="135"/>
      <c r="G135" s="134"/>
      <c r="H135" s="135"/>
      <c r="I135" s="135"/>
    </row>
    <row r="136" spans="1:9" x14ac:dyDescent="0.2">
      <c r="B136" s="137" t="s">
        <v>72</v>
      </c>
      <c r="C136" s="138" t="s">
        <v>42</v>
      </c>
      <c r="D136" s="139">
        <f>'PST EFF 2018'!$B$16</f>
        <v>42986</v>
      </c>
      <c r="E136" s="140">
        <f>'PST EFF 2018'!$D$16</f>
        <v>1647</v>
      </c>
      <c r="F136" s="140">
        <f>'PST EFF 2018'!$C$17</f>
        <v>58028</v>
      </c>
      <c r="G136" s="141" t="s">
        <v>73</v>
      </c>
      <c r="H136" s="142" t="s">
        <v>51</v>
      </c>
      <c r="I136" s="140">
        <f>'PST EFF 2018'!$D$17</f>
        <v>1759</v>
      </c>
    </row>
    <row r="137" spans="1:9" x14ac:dyDescent="0.2">
      <c r="D137" s="154"/>
      <c r="E137" s="155"/>
      <c r="F137" s="155"/>
      <c r="I137" s="155"/>
    </row>
    <row r="138" spans="1:9" x14ac:dyDescent="0.2">
      <c r="D138" s="154"/>
      <c r="E138" s="155"/>
      <c r="F138" s="155"/>
      <c r="I138" s="155"/>
    </row>
    <row r="139" spans="1:9" ht="20.25" x14ac:dyDescent="0.3">
      <c r="A139" s="32" t="s">
        <v>372</v>
      </c>
      <c r="D139" s="154"/>
      <c r="E139" s="155"/>
      <c r="F139" s="155"/>
      <c r="I139" s="155"/>
    </row>
    <row r="140" spans="1:9" x14ac:dyDescent="0.2">
      <c r="D140" s="154"/>
      <c r="E140" s="155"/>
      <c r="F140" s="155"/>
      <c r="I140" s="155"/>
    </row>
    <row r="141" spans="1:9" s="20" customFormat="1" ht="25.5" x14ac:dyDescent="0.2">
      <c r="A141" s="12"/>
      <c r="B141" s="50" t="s">
        <v>7</v>
      </c>
      <c r="C141" s="51" t="s">
        <v>8</v>
      </c>
      <c r="D141" s="33" t="s">
        <v>9</v>
      </c>
      <c r="E141" s="16" t="s">
        <v>10</v>
      </c>
      <c r="F141" s="34" t="s">
        <v>11</v>
      </c>
      <c r="G141" s="52" t="s">
        <v>12</v>
      </c>
      <c r="H141" s="51" t="s">
        <v>1</v>
      </c>
      <c r="I141" s="53" t="s">
        <v>13</v>
      </c>
    </row>
    <row r="142" spans="1:9" x14ac:dyDescent="0.2">
      <c r="B142" s="156"/>
      <c r="C142" s="157"/>
      <c r="D142" s="158"/>
      <c r="E142" s="159"/>
      <c r="F142" s="159"/>
      <c r="G142" s="160"/>
      <c r="H142" s="161"/>
      <c r="I142" s="159"/>
    </row>
    <row r="143" spans="1:9" ht="15.75" x14ac:dyDescent="0.25">
      <c r="B143" s="41" t="s">
        <v>14</v>
      </c>
      <c r="C143" s="28"/>
      <c r="D143" s="147"/>
      <c r="E143" s="135"/>
      <c r="F143" s="135"/>
      <c r="G143" s="134"/>
      <c r="H143" s="135"/>
      <c r="I143" s="135"/>
    </row>
    <row r="144" spans="1:9" x14ac:dyDescent="0.2">
      <c r="B144" s="162" t="s">
        <v>74</v>
      </c>
      <c r="C144" s="147" t="s">
        <v>44</v>
      </c>
      <c r="D144" s="139">
        <f>'PST EFF 2018'!$B$17</f>
        <v>45455</v>
      </c>
      <c r="E144" s="140">
        <f>'PST EFF 2018'!$D$17</f>
        <v>1759</v>
      </c>
      <c r="F144" s="133">
        <f>'PST EFF 2018'!$C$19</f>
        <v>64557</v>
      </c>
      <c r="G144" s="30" t="s">
        <v>17</v>
      </c>
      <c r="H144" s="47"/>
      <c r="I144" s="135"/>
    </row>
    <row r="145" spans="1:9" x14ac:dyDescent="0.2">
      <c r="B145" s="137" t="s">
        <v>75</v>
      </c>
      <c r="C145" s="138" t="s">
        <v>66</v>
      </c>
      <c r="D145" s="139">
        <f>'PST EFF 2018'!$B$18</f>
        <v>48027</v>
      </c>
      <c r="E145" s="140">
        <f>'PST EFF 2018'!$D$18</f>
        <v>1824</v>
      </c>
      <c r="F145" s="140">
        <f>'PST EFF 2018'!$C$19</f>
        <v>64557</v>
      </c>
      <c r="G145" s="141" t="s">
        <v>76</v>
      </c>
      <c r="H145" s="142" t="s">
        <v>68</v>
      </c>
      <c r="I145" s="140">
        <f>'PST EFF 2018'!$D$19</f>
        <v>1894</v>
      </c>
    </row>
    <row r="146" spans="1:9" x14ac:dyDescent="0.2">
      <c r="D146" s="154"/>
      <c r="E146" s="155"/>
      <c r="F146" s="155"/>
      <c r="I146" s="155"/>
    </row>
    <row r="147" spans="1:9" x14ac:dyDescent="0.2">
      <c r="D147" s="154"/>
      <c r="E147" s="155"/>
      <c r="F147" s="155"/>
      <c r="I147" s="155"/>
    </row>
    <row r="148" spans="1:9" ht="20.25" x14ac:dyDescent="0.3">
      <c r="A148" s="68" t="s">
        <v>373</v>
      </c>
      <c r="B148" s="69"/>
      <c r="C148" s="69"/>
      <c r="D148" s="70"/>
      <c r="E148" s="69"/>
      <c r="F148" s="69"/>
      <c r="G148" s="69"/>
      <c r="H148" s="69"/>
      <c r="I148" s="155"/>
    </row>
    <row r="149" spans="1:9" x14ac:dyDescent="0.2">
      <c r="A149" s="71"/>
      <c r="B149" s="71"/>
      <c r="C149" s="71"/>
      <c r="D149" s="72"/>
      <c r="E149" s="71"/>
      <c r="F149" s="71"/>
      <c r="G149" s="71"/>
      <c r="H149" s="71"/>
      <c r="I149" s="155"/>
    </row>
    <row r="150" spans="1:9" s="60" customFormat="1" ht="25.5" x14ac:dyDescent="0.2">
      <c r="A150" s="59"/>
      <c r="B150" s="50" t="s">
        <v>7</v>
      </c>
      <c r="C150" s="51" t="s">
        <v>8</v>
      </c>
      <c r="D150" s="33" t="s">
        <v>9</v>
      </c>
      <c r="E150" s="16" t="s">
        <v>10</v>
      </c>
      <c r="F150" s="34" t="s">
        <v>11</v>
      </c>
      <c r="G150" s="52" t="s">
        <v>12</v>
      </c>
      <c r="H150" s="51" t="s">
        <v>1</v>
      </c>
      <c r="I150" s="53" t="s">
        <v>13</v>
      </c>
    </row>
    <row r="151" spans="1:9" s="123" customFormat="1" x14ac:dyDescent="0.2">
      <c r="B151" s="168"/>
      <c r="C151" s="169"/>
      <c r="D151" s="181"/>
      <c r="E151" s="176"/>
      <c r="F151" s="173"/>
      <c r="G151" s="172"/>
      <c r="H151" s="173"/>
      <c r="I151" s="171"/>
    </row>
    <row r="152" spans="1:9" s="123" customFormat="1" ht="15.75" x14ac:dyDescent="0.25">
      <c r="B152" s="61" t="s">
        <v>14</v>
      </c>
      <c r="C152" s="62"/>
      <c r="D152" s="145"/>
      <c r="E152" s="177"/>
      <c r="F152" s="146"/>
      <c r="G152" s="165"/>
      <c r="H152" s="146"/>
      <c r="I152" s="177"/>
    </row>
    <row r="153" spans="1:9" s="123" customFormat="1" x14ac:dyDescent="0.2">
      <c r="B153" s="178" t="s">
        <v>77</v>
      </c>
      <c r="C153" s="147" t="s">
        <v>42</v>
      </c>
      <c r="D153" s="163">
        <f>'PST EFF 2018'!$B$16</f>
        <v>42986</v>
      </c>
      <c r="E153" s="133">
        <f>'PST EFF 2018'!$D$16</f>
        <v>1647</v>
      </c>
      <c r="F153" s="129">
        <f>'PST EFF 2018'!$C$21</f>
        <v>71980</v>
      </c>
      <c r="G153" s="55" t="s">
        <v>17</v>
      </c>
      <c r="H153" s="63"/>
      <c r="I153" s="177"/>
    </row>
    <row r="154" spans="1:9" s="123" customFormat="1" x14ac:dyDescent="0.2">
      <c r="B154" s="179" t="s">
        <v>78</v>
      </c>
      <c r="C154" s="142" t="s">
        <v>44</v>
      </c>
      <c r="D154" s="139">
        <f>'PST EFF 2018'!$B$17</f>
        <v>45455</v>
      </c>
      <c r="E154" s="140">
        <f>'PST EFF 2018'!$D$17</f>
        <v>1759</v>
      </c>
      <c r="F154" s="129">
        <f>'PST EFF 2018'!$C$21</f>
        <v>71980</v>
      </c>
      <c r="G154" s="166" t="s">
        <v>79</v>
      </c>
      <c r="H154" s="180" t="s">
        <v>21</v>
      </c>
      <c r="I154" s="140">
        <f>'PST EFF 2018'!$D$21</f>
        <v>1944</v>
      </c>
    </row>
    <row r="155" spans="1:9" s="123" customFormat="1" ht="26.25" customHeight="1" x14ac:dyDescent="0.2">
      <c r="B155" s="268" t="s">
        <v>28</v>
      </c>
      <c r="C155" s="268"/>
      <c r="D155" s="268"/>
      <c r="E155" s="268"/>
      <c r="F155" s="268"/>
      <c r="G155" s="268"/>
      <c r="H155" s="268"/>
      <c r="I155" s="268"/>
    </row>
    <row r="156" spans="1:9" s="123" customFormat="1" ht="12.6" customHeight="1" x14ac:dyDescent="0.2">
      <c r="B156" s="131"/>
      <c r="C156" s="131"/>
      <c r="D156" s="131"/>
      <c r="E156" s="131"/>
      <c r="F156" s="131"/>
      <c r="G156" s="131"/>
      <c r="H156" s="131"/>
      <c r="I156" s="131"/>
    </row>
    <row r="157" spans="1:9" x14ac:dyDescent="0.2">
      <c r="D157" s="154"/>
      <c r="E157" s="155"/>
      <c r="F157" s="155"/>
      <c r="I157" s="155"/>
    </row>
    <row r="158" spans="1:9" ht="20.25" x14ac:dyDescent="0.3">
      <c r="A158" s="32" t="s">
        <v>374</v>
      </c>
      <c r="D158" s="154"/>
      <c r="E158" s="155"/>
      <c r="F158" s="155"/>
      <c r="I158" s="155"/>
    </row>
    <row r="159" spans="1:9" x14ac:dyDescent="0.2">
      <c r="D159" s="154"/>
      <c r="E159" s="155"/>
      <c r="F159" s="155"/>
      <c r="I159" s="155"/>
    </row>
    <row r="160" spans="1:9" s="20" customFormat="1" ht="25.5" x14ac:dyDescent="0.2">
      <c r="A160" s="12"/>
      <c r="B160" s="50" t="s">
        <v>7</v>
      </c>
      <c r="C160" s="51" t="s">
        <v>8</v>
      </c>
      <c r="D160" s="33" t="s">
        <v>9</v>
      </c>
      <c r="E160" s="16" t="s">
        <v>10</v>
      </c>
      <c r="F160" s="34" t="s">
        <v>11</v>
      </c>
      <c r="G160" s="52" t="s">
        <v>12</v>
      </c>
      <c r="H160" s="51" t="s">
        <v>1</v>
      </c>
      <c r="I160" s="53" t="s">
        <v>13</v>
      </c>
    </row>
    <row r="161" spans="1:9" x14ac:dyDescent="0.2">
      <c r="B161" s="156"/>
      <c r="C161" s="157"/>
      <c r="D161" s="158"/>
      <c r="E161" s="159"/>
      <c r="F161" s="159"/>
      <c r="G161" s="160"/>
      <c r="H161" s="161"/>
      <c r="I161" s="159"/>
    </row>
    <row r="162" spans="1:9" ht="15.75" x14ac:dyDescent="0.25">
      <c r="B162" s="41" t="s">
        <v>14</v>
      </c>
      <c r="C162" s="28"/>
      <c r="D162" s="147"/>
      <c r="E162" s="135"/>
      <c r="F162" s="135"/>
      <c r="G162" s="134"/>
      <c r="H162" s="135"/>
      <c r="I162" s="135"/>
    </row>
    <row r="163" spans="1:9" x14ac:dyDescent="0.2">
      <c r="B163" s="162" t="s">
        <v>80</v>
      </c>
      <c r="C163" s="147" t="s">
        <v>42</v>
      </c>
      <c r="D163" s="163">
        <f>'PST EFF 2018'!$B$16</f>
        <v>42986</v>
      </c>
      <c r="E163" s="133">
        <f>'PST EFF 2018'!$D$16</f>
        <v>1647</v>
      </c>
      <c r="F163" s="129">
        <f>'PST EFF 2018'!$C$21</f>
        <v>71980</v>
      </c>
      <c r="G163" s="30" t="s">
        <v>17</v>
      </c>
      <c r="H163" s="47"/>
      <c r="I163" s="135"/>
    </row>
    <row r="164" spans="1:9" x14ac:dyDescent="0.2">
      <c r="B164" s="137" t="s">
        <v>81</v>
      </c>
      <c r="C164" s="138" t="s">
        <v>44</v>
      </c>
      <c r="D164" s="139">
        <f>'PST EFF 2018'!$B$17</f>
        <v>45455</v>
      </c>
      <c r="E164" s="140">
        <f>'PST EFF 2018'!$D$17</f>
        <v>1759</v>
      </c>
      <c r="F164" s="140">
        <f>'PST EFF 2018'!$C$21</f>
        <v>71980</v>
      </c>
      <c r="G164" s="141" t="s">
        <v>82</v>
      </c>
      <c r="H164" s="142" t="s">
        <v>21</v>
      </c>
      <c r="I164" s="140">
        <f>'PST EFF 2018'!$D$21</f>
        <v>1944</v>
      </c>
    </row>
    <row r="165" spans="1:9" x14ac:dyDescent="0.2">
      <c r="B165" s="143"/>
      <c r="C165" s="144"/>
      <c r="D165" s="128"/>
      <c r="E165" s="129"/>
      <c r="F165" s="129"/>
      <c r="G165" s="126"/>
      <c r="H165" s="127"/>
      <c r="I165" s="129"/>
    </row>
    <row r="166" spans="1:9" x14ac:dyDescent="0.2">
      <c r="B166" s="143"/>
      <c r="C166" s="144"/>
      <c r="D166" s="128"/>
      <c r="E166" s="129"/>
      <c r="F166" s="129"/>
      <c r="G166" s="126"/>
      <c r="H166" s="127"/>
      <c r="I166" s="129"/>
    </row>
    <row r="167" spans="1:9" ht="20.25" x14ac:dyDescent="0.3">
      <c r="A167" s="32" t="s">
        <v>375</v>
      </c>
      <c r="D167" s="154"/>
      <c r="E167" s="155"/>
      <c r="F167" s="155"/>
      <c r="I167" s="155"/>
    </row>
    <row r="168" spans="1:9" x14ac:dyDescent="0.2">
      <c r="D168" s="154"/>
      <c r="E168" s="155"/>
      <c r="F168" s="155"/>
      <c r="I168" s="155"/>
    </row>
    <row r="169" spans="1:9" s="20" customFormat="1" ht="25.5" x14ac:dyDescent="0.2">
      <c r="A169" s="12"/>
      <c r="B169" s="50" t="s">
        <v>7</v>
      </c>
      <c r="C169" s="51" t="s">
        <v>8</v>
      </c>
      <c r="D169" s="33" t="s">
        <v>9</v>
      </c>
      <c r="E169" s="16" t="s">
        <v>10</v>
      </c>
      <c r="F169" s="34" t="s">
        <v>11</v>
      </c>
      <c r="G169" s="52" t="s">
        <v>12</v>
      </c>
      <c r="H169" s="51" t="s">
        <v>1</v>
      </c>
      <c r="I169" s="53" t="s">
        <v>13</v>
      </c>
    </row>
    <row r="170" spans="1:9" x14ac:dyDescent="0.2">
      <c r="B170" s="156"/>
      <c r="C170" s="157"/>
      <c r="D170" s="158"/>
      <c r="E170" s="159"/>
      <c r="F170" s="159"/>
      <c r="G170" s="160"/>
      <c r="H170" s="161"/>
      <c r="I170" s="159"/>
    </row>
    <row r="171" spans="1:9" ht="15.75" x14ac:dyDescent="0.25">
      <c r="B171" s="41" t="s">
        <v>14</v>
      </c>
      <c r="C171" s="28"/>
      <c r="D171" s="147"/>
      <c r="E171" s="135"/>
      <c r="F171" s="135"/>
      <c r="G171" s="134"/>
      <c r="H171" s="135"/>
      <c r="I171" s="135"/>
    </row>
    <row r="172" spans="1:9" x14ac:dyDescent="0.2">
      <c r="B172" s="162" t="s">
        <v>83</v>
      </c>
      <c r="C172" s="147" t="s">
        <v>42</v>
      </c>
      <c r="D172" s="163">
        <f>'PST EFF 2018'!$B$16</f>
        <v>42986</v>
      </c>
      <c r="E172" s="133">
        <f>'PST EFF 2018'!$D$16</f>
        <v>1647</v>
      </c>
      <c r="F172" s="129">
        <f>'PST EFF 2018'!$C$21</f>
        <v>71980</v>
      </c>
      <c r="G172" s="30" t="s">
        <v>17</v>
      </c>
      <c r="H172" s="47"/>
      <c r="I172" s="135"/>
    </row>
    <row r="173" spans="1:9" x14ac:dyDescent="0.2">
      <c r="B173" s="137" t="s">
        <v>84</v>
      </c>
      <c r="C173" s="138" t="s">
        <v>44</v>
      </c>
      <c r="D173" s="139">
        <f>'PST EFF 2018'!$B$17</f>
        <v>45455</v>
      </c>
      <c r="E173" s="140">
        <f>'PST EFF 2018'!$D$17</f>
        <v>1759</v>
      </c>
      <c r="F173" s="140">
        <f>'PST EFF 2018'!$C$21</f>
        <v>71980</v>
      </c>
      <c r="G173" s="141" t="s">
        <v>85</v>
      </c>
      <c r="H173" s="142" t="s">
        <v>21</v>
      </c>
      <c r="I173" s="140">
        <f>'PST EFF 2018'!$D$21</f>
        <v>1944</v>
      </c>
    </row>
    <row r="174" spans="1:9" x14ac:dyDescent="0.2">
      <c r="D174" s="154"/>
      <c r="E174" s="155"/>
      <c r="F174" s="155"/>
      <c r="I174" s="155"/>
    </row>
    <row r="175" spans="1:9" x14ac:dyDescent="0.2">
      <c r="D175" s="154"/>
      <c r="E175" s="155"/>
      <c r="F175" s="155"/>
      <c r="I175" s="155"/>
    </row>
    <row r="176" spans="1:9" ht="20.25" x14ac:dyDescent="0.3">
      <c r="A176" s="32" t="s">
        <v>376</v>
      </c>
      <c r="D176" s="154"/>
      <c r="E176" s="155"/>
      <c r="F176" s="155"/>
      <c r="I176" s="155"/>
    </row>
    <row r="177" spans="1:9" x14ac:dyDescent="0.2">
      <c r="D177" s="154"/>
      <c r="E177" s="155"/>
      <c r="F177" s="155"/>
      <c r="I177" s="155"/>
    </row>
    <row r="178" spans="1:9" s="20" customFormat="1" ht="25.5" x14ac:dyDescent="0.2">
      <c r="A178" s="12"/>
      <c r="B178" s="50" t="s">
        <v>7</v>
      </c>
      <c r="C178" s="51" t="s">
        <v>8</v>
      </c>
      <c r="D178" s="33" t="s">
        <v>9</v>
      </c>
      <c r="E178" s="16" t="s">
        <v>10</v>
      </c>
      <c r="F178" s="34" t="s">
        <v>11</v>
      </c>
      <c r="G178" s="52" t="s">
        <v>12</v>
      </c>
      <c r="H178" s="51" t="s">
        <v>1</v>
      </c>
      <c r="I178" s="53" t="s">
        <v>13</v>
      </c>
    </row>
    <row r="179" spans="1:9" x14ac:dyDescent="0.2">
      <c r="B179" s="156"/>
      <c r="C179" s="157"/>
      <c r="D179" s="158"/>
      <c r="E179" s="185"/>
      <c r="F179" s="159"/>
      <c r="G179" s="160"/>
      <c r="H179" s="161"/>
      <c r="I179" s="159"/>
    </row>
    <row r="180" spans="1:9" ht="15.75" x14ac:dyDescent="0.25">
      <c r="B180" s="41" t="s">
        <v>14</v>
      </c>
      <c r="C180" s="28"/>
      <c r="D180" s="147"/>
      <c r="E180" s="149"/>
      <c r="F180" s="135"/>
      <c r="G180" s="134"/>
      <c r="H180" s="135"/>
      <c r="I180" s="135"/>
    </row>
    <row r="181" spans="1:9" x14ac:dyDescent="0.2">
      <c r="B181" s="162" t="s">
        <v>86</v>
      </c>
      <c r="C181" s="147" t="s">
        <v>42</v>
      </c>
      <c r="D181" s="163">
        <f>'PST EFF 2018'!$B$16</f>
        <v>42986</v>
      </c>
      <c r="E181" s="133">
        <f>'PST EFF 2018'!$D$16</f>
        <v>1647</v>
      </c>
      <c r="F181" s="129">
        <f>'PST EFF 2018'!$C$21</f>
        <v>71980</v>
      </c>
      <c r="G181" s="30" t="s">
        <v>17</v>
      </c>
      <c r="H181" s="47"/>
      <c r="I181" s="135"/>
    </row>
    <row r="182" spans="1:9" x14ac:dyDescent="0.2">
      <c r="B182" s="137" t="s">
        <v>87</v>
      </c>
      <c r="C182" s="138" t="s">
        <v>44</v>
      </c>
      <c r="D182" s="139">
        <f>'PST EFF 2018'!$B$17</f>
        <v>45455</v>
      </c>
      <c r="E182" s="140">
        <f>'PST EFF 2018'!$D$17</f>
        <v>1759</v>
      </c>
      <c r="F182" s="140">
        <f>'PST EFF 2018'!$C$21</f>
        <v>71980</v>
      </c>
      <c r="G182" s="141" t="s">
        <v>88</v>
      </c>
      <c r="H182" s="142" t="s">
        <v>21</v>
      </c>
      <c r="I182" s="140">
        <f>'PST EFF 2018'!$D$21</f>
        <v>1944</v>
      </c>
    </row>
    <row r="183" spans="1:9" x14ac:dyDescent="0.2">
      <c r="B183" s="143"/>
      <c r="C183" s="144"/>
      <c r="D183" s="128"/>
      <c r="E183" s="129"/>
      <c r="F183" s="129"/>
      <c r="G183" s="126"/>
      <c r="H183" s="127"/>
      <c r="I183" s="129"/>
    </row>
    <row r="184" spans="1:9" x14ac:dyDescent="0.2">
      <c r="D184" s="154"/>
      <c r="E184" s="155"/>
      <c r="F184" s="155"/>
      <c r="I184" s="155"/>
    </row>
    <row r="185" spans="1:9" s="57" customFormat="1" ht="20.25" x14ac:dyDescent="0.3">
      <c r="A185" s="32" t="s">
        <v>377</v>
      </c>
      <c r="B185" s="73"/>
      <c r="C185" s="74"/>
      <c r="D185" s="74"/>
      <c r="E185" s="75"/>
      <c r="F185" s="75"/>
      <c r="H185" s="75"/>
      <c r="I185" s="75"/>
    </row>
    <row r="187" spans="1:9" s="20" customFormat="1" ht="25.5" x14ac:dyDescent="0.2">
      <c r="A187" s="12"/>
      <c r="B187" s="50" t="s">
        <v>7</v>
      </c>
      <c r="C187" s="51" t="s">
        <v>8</v>
      </c>
      <c r="D187" s="33" t="s">
        <v>9</v>
      </c>
      <c r="E187" s="66" t="s">
        <v>10</v>
      </c>
      <c r="F187" s="34" t="s">
        <v>11</v>
      </c>
      <c r="G187" s="52" t="s">
        <v>12</v>
      </c>
      <c r="H187" s="51" t="s">
        <v>1</v>
      </c>
      <c r="I187" s="53" t="s">
        <v>13</v>
      </c>
    </row>
    <row r="188" spans="1:9" x14ac:dyDescent="0.2">
      <c r="B188" s="156"/>
      <c r="C188" s="157"/>
      <c r="D188" s="157"/>
      <c r="E188" s="161"/>
      <c r="F188" s="161"/>
      <c r="G188" s="160"/>
      <c r="H188" s="161"/>
      <c r="I188" s="161"/>
    </row>
    <row r="189" spans="1:9" ht="15.75" x14ac:dyDescent="0.25">
      <c r="B189" s="41" t="s">
        <v>14</v>
      </c>
      <c r="C189" s="28"/>
      <c r="D189" s="147"/>
      <c r="E189" s="135"/>
      <c r="F189" s="135"/>
      <c r="G189" s="134"/>
      <c r="H189" s="135"/>
      <c r="I189" s="135"/>
    </row>
    <row r="190" spans="1:9" x14ac:dyDescent="0.2">
      <c r="B190" s="137" t="s">
        <v>89</v>
      </c>
      <c r="C190" s="138" t="s">
        <v>42</v>
      </c>
      <c r="D190" s="139">
        <f>'PST EFF 2018'!$B$16</f>
        <v>42986</v>
      </c>
      <c r="E190" s="140">
        <f>'PST EFF 2018'!$D$16</f>
        <v>1647</v>
      </c>
      <c r="F190" s="140">
        <f>'PST EFF 2018'!$C$19</f>
        <v>64557</v>
      </c>
      <c r="G190" s="141" t="s">
        <v>90</v>
      </c>
      <c r="H190" s="142" t="s">
        <v>68</v>
      </c>
      <c r="I190" s="140">
        <f>'PST EFF 2018'!$D$19</f>
        <v>1894</v>
      </c>
    </row>
    <row r="191" spans="1:9" x14ac:dyDescent="0.2">
      <c r="B191" s="143"/>
      <c r="C191" s="144"/>
      <c r="D191" s="128"/>
      <c r="E191" s="129"/>
      <c r="F191" s="129"/>
      <c r="G191" s="126"/>
      <c r="H191" s="127"/>
      <c r="I191" s="129"/>
    </row>
    <row r="192" spans="1:9" x14ac:dyDescent="0.2">
      <c r="B192" s="143"/>
      <c r="C192" s="144"/>
      <c r="D192" s="128"/>
      <c r="E192" s="129"/>
      <c r="F192" s="129"/>
      <c r="G192" s="126"/>
      <c r="H192" s="127"/>
      <c r="I192" s="129"/>
    </row>
    <row r="193" spans="1:9" ht="20.25" x14ac:dyDescent="0.3">
      <c r="A193" s="32" t="s">
        <v>378</v>
      </c>
      <c r="D193" s="154"/>
      <c r="E193" s="155"/>
      <c r="F193" s="155"/>
      <c r="I193" s="155"/>
    </row>
    <row r="194" spans="1:9" x14ac:dyDescent="0.2">
      <c r="D194" s="154"/>
      <c r="E194" s="155"/>
      <c r="F194" s="155"/>
      <c r="I194" s="155"/>
    </row>
    <row r="195" spans="1:9" s="20" customFormat="1" ht="25.5" x14ac:dyDescent="0.2">
      <c r="A195" s="12"/>
      <c r="B195" s="50" t="s">
        <v>7</v>
      </c>
      <c r="C195" s="51" t="s">
        <v>8</v>
      </c>
      <c r="D195" s="33" t="s">
        <v>9</v>
      </c>
      <c r="E195" s="16" t="s">
        <v>10</v>
      </c>
      <c r="F195" s="34" t="s">
        <v>11</v>
      </c>
      <c r="G195" s="52" t="s">
        <v>12</v>
      </c>
      <c r="H195" s="51" t="s">
        <v>1</v>
      </c>
      <c r="I195" s="53" t="s">
        <v>13</v>
      </c>
    </row>
    <row r="196" spans="1:9" x14ac:dyDescent="0.2">
      <c r="B196" s="156"/>
      <c r="C196" s="157"/>
      <c r="D196" s="158"/>
      <c r="E196" s="185"/>
      <c r="F196" s="159"/>
      <c r="G196" s="160"/>
      <c r="H196" s="161"/>
      <c r="I196" s="159"/>
    </row>
    <row r="197" spans="1:9" ht="15.75" x14ac:dyDescent="0.25">
      <c r="B197" s="41" t="s">
        <v>14</v>
      </c>
      <c r="C197" s="28"/>
      <c r="D197" s="147"/>
      <c r="E197" s="149"/>
      <c r="F197" s="135"/>
      <c r="G197" s="134"/>
      <c r="H197" s="135"/>
      <c r="I197" s="135"/>
    </row>
    <row r="198" spans="1:9" x14ac:dyDescent="0.2">
      <c r="B198" s="162" t="s">
        <v>91</v>
      </c>
      <c r="C198" s="147" t="s">
        <v>42</v>
      </c>
      <c r="D198" s="163">
        <f>'PST EFF 2018'!$B$16</f>
        <v>42986</v>
      </c>
      <c r="E198" s="133">
        <f>'PST EFF 2018'!$D$16</f>
        <v>1647</v>
      </c>
      <c r="F198" s="129">
        <f>'PST EFF 2018'!$C$21</f>
        <v>71980</v>
      </c>
      <c r="G198" s="30" t="s">
        <v>17</v>
      </c>
      <c r="H198" s="47"/>
      <c r="I198" s="135"/>
    </row>
    <row r="199" spans="1:9" x14ac:dyDescent="0.2">
      <c r="B199" s="137" t="s">
        <v>92</v>
      </c>
      <c r="C199" s="138" t="s">
        <v>44</v>
      </c>
      <c r="D199" s="139">
        <f>'PST EFF 2018'!$B$17</f>
        <v>45455</v>
      </c>
      <c r="E199" s="140">
        <f>'PST EFF 2018'!$D$17</f>
        <v>1759</v>
      </c>
      <c r="F199" s="140">
        <f>'PST EFF 2018'!$C$21</f>
        <v>71980</v>
      </c>
      <c r="G199" s="141" t="s">
        <v>93</v>
      </c>
      <c r="H199" s="142" t="s">
        <v>21</v>
      </c>
      <c r="I199" s="140">
        <f>'PST EFF 2018'!$D$21</f>
        <v>1944</v>
      </c>
    </row>
    <row r="200" spans="1:9" x14ac:dyDescent="0.2">
      <c r="D200" s="154"/>
      <c r="E200" s="155"/>
      <c r="F200" s="155"/>
      <c r="I200" s="155"/>
    </row>
    <row r="201" spans="1:9" x14ac:dyDescent="0.2">
      <c r="D201" s="154"/>
      <c r="E201" s="155"/>
      <c r="F201" s="155"/>
      <c r="I201" s="155"/>
    </row>
    <row r="202" spans="1:9" ht="20.25" x14ac:dyDescent="0.3">
      <c r="A202" s="32" t="s">
        <v>379</v>
      </c>
      <c r="D202" s="154"/>
      <c r="E202" s="155"/>
      <c r="F202" s="155"/>
      <c r="I202" s="155"/>
    </row>
    <row r="203" spans="1:9" x14ac:dyDescent="0.2">
      <c r="D203" s="154"/>
      <c r="E203" s="155"/>
      <c r="F203" s="155"/>
      <c r="I203" s="155"/>
    </row>
    <row r="204" spans="1:9" ht="25.5" x14ac:dyDescent="0.2">
      <c r="A204" s="12"/>
      <c r="B204" s="50" t="s">
        <v>7</v>
      </c>
      <c r="C204" s="51" t="s">
        <v>8</v>
      </c>
      <c r="D204" s="33" t="s">
        <v>9</v>
      </c>
      <c r="E204" s="16" t="s">
        <v>10</v>
      </c>
      <c r="F204" s="34" t="s">
        <v>11</v>
      </c>
      <c r="G204" s="52" t="s">
        <v>12</v>
      </c>
      <c r="H204" s="51" t="s">
        <v>1</v>
      </c>
      <c r="I204" s="53" t="s">
        <v>13</v>
      </c>
    </row>
    <row r="205" spans="1:9" x14ac:dyDescent="0.2">
      <c r="B205" s="156"/>
      <c r="C205" s="157"/>
      <c r="D205" s="158"/>
      <c r="E205" s="185"/>
      <c r="F205" s="159"/>
      <c r="G205" s="160"/>
      <c r="H205" s="161"/>
      <c r="I205" s="159"/>
    </row>
    <row r="206" spans="1:9" ht="15.75" x14ac:dyDescent="0.25">
      <c r="B206" s="41" t="s">
        <v>14</v>
      </c>
      <c r="C206" s="28"/>
      <c r="D206" s="147"/>
      <c r="E206" s="149"/>
      <c r="F206" s="135"/>
      <c r="G206" s="134"/>
      <c r="H206" s="135"/>
      <c r="I206" s="135"/>
    </row>
    <row r="207" spans="1:9" x14ac:dyDescent="0.2">
      <c r="B207" s="43" t="s">
        <v>94</v>
      </c>
      <c r="C207" s="147" t="s">
        <v>42</v>
      </c>
      <c r="D207" s="163">
        <f>'PST EFF 2018'!$B$16</f>
        <v>42986</v>
      </c>
      <c r="E207" s="133">
        <f>'PST EFF 2018'!$D$16</f>
        <v>1647</v>
      </c>
      <c r="F207" s="129">
        <f>'PST EFF 2018'!$C$21</f>
        <v>71980</v>
      </c>
      <c r="G207" s="30" t="s">
        <v>17</v>
      </c>
      <c r="H207" s="47"/>
      <c r="I207" s="135"/>
    </row>
    <row r="208" spans="1:9" x14ac:dyDescent="0.2">
      <c r="B208" s="76" t="s">
        <v>95</v>
      </c>
      <c r="C208" s="138" t="s">
        <v>44</v>
      </c>
      <c r="D208" s="139">
        <f>'PST EFF 2018'!$B$17</f>
        <v>45455</v>
      </c>
      <c r="E208" s="140">
        <f>'PST EFF 2018'!$D$17</f>
        <v>1759</v>
      </c>
      <c r="F208" s="140">
        <f>'PST EFF 2018'!$C$21</f>
        <v>71980</v>
      </c>
      <c r="G208" s="77" t="s">
        <v>96</v>
      </c>
      <c r="H208" s="142" t="s">
        <v>21</v>
      </c>
      <c r="I208" s="140">
        <f>'PST EFF 2018'!$D$21</f>
        <v>1944</v>
      </c>
    </row>
    <row r="209" spans="1:9" x14ac:dyDescent="0.2">
      <c r="D209" s="154"/>
      <c r="E209" s="155"/>
      <c r="F209" s="155"/>
      <c r="I209" s="155"/>
    </row>
    <row r="210" spans="1:9" x14ac:dyDescent="0.2">
      <c r="D210" s="154"/>
      <c r="E210" s="155"/>
      <c r="F210" s="155"/>
      <c r="I210" s="155"/>
    </row>
    <row r="211" spans="1:9" ht="20.25" x14ac:dyDescent="0.3">
      <c r="A211" s="32" t="s">
        <v>380</v>
      </c>
      <c r="D211" s="154"/>
      <c r="E211" s="155"/>
      <c r="F211" s="155"/>
      <c r="I211" s="155"/>
    </row>
    <row r="212" spans="1:9" x14ac:dyDescent="0.2">
      <c r="D212" s="154"/>
      <c r="E212" s="155"/>
      <c r="F212" s="155"/>
      <c r="I212" s="155"/>
    </row>
    <row r="213" spans="1:9" s="20" customFormat="1" ht="25.5" x14ac:dyDescent="0.2">
      <c r="A213" s="12"/>
      <c r="B213" s="50" t="s">
        <v>7</v>
      </c>
      <c r="C213" s="51" t="s">
        <v>8</v>
      </c>
      <c r="D213" s="33" t="s">
        <v>9</v>
      </c>
      <c r="E213" s="16" t="s">
        <v>10</v>
      </c>
      <c r="F213" s="34" t="s">
        <v>11</v>
      </c>
      <c r="G213" s="52" t="s">
        <v>12</v>
      </c>
      <c r="H213" s="51" t="s">
        <v>1</v>
      </c>
      <c r="I213" s="53" t="s">
        <v>13</v>
      </c>
    </row>
    <row r="214" spans="1:9" x14ac:dyDescent="0.2">
      <c r="B214" s="156"/>
      <c r="C214" s="157"/>
      <c r="D214" s="158"/>
      <c r="E214" s="185"/>
      <c r="F214" s="159"/>
      <c r="G214" s="160"/>
      <c r="H214" s="161"/>
      <c r="I214" s="159"/>
    </row>
    <row r="215" spans="1:9" ht="15.75" x14ac:dyDescent="0.25">
      <c r="B215" s="41" t="s">
        <v>14</v>
      </c>
      <c r="C215" s="28"/>
      <c r="D215" s="147"/>
      <c r="E215" s="149"/>
      <c r="F215" s="135"/>
      <c r="G215" s="134"/>
      <c r="H215" s="135"/>
      <c r="I215" s="135"/>
    </row>
    <row r="216" spans="1:9" x14ac:dyDescent="0.2">
      <c r="B216" s="162" t="s">
        <v>97</v>
      </c>
      <c r="C216" s="147" t="s">
        <v>42</v>
      </c>
      <c r="D216" s="163">
        <f>'PST EFF 2018'!$B$16</f>
        <v>42986</v>
      </c>
      <c r="E216" s="133">
        <f>'PST EFF 2018'!$D$16</f>
        <v>1647</v>
      </c>
      <c r="F216" s="129">
        <f>'PST EFF 2018'!$C$21</f>
        <v>71980</v>
      </c>
      <c r="G216" s="30" t="s">
        <v>17</v>
      </c>
      <c r="H216" s="47"/>
      <c r="I216" s="135"/>
    </row>
    <row r="217" spans="1:9" x14ac:dyDescent="0.2">
      <c r="B217" s="137" t="s">
        <v>98</v>
      </c>
      <c r="C217" s="138" t="s">
        <v>44</v>
      </c>
      <c r="D217" s="139">
        <f>'PST EFF 2018'!$B$17</f>
        <v>45455</v>
      </c>
      <c r="E217" s="140">
        <f>'PST EFF 2018'!$D$17</f>
        <v>1759</v>
      </c>
      <c r="F217" s="140">
        <f>'PST EFF 2018'!$C$21</f>
        <v>71980</v>
      </c>
      <c r="G217" s="141" t="s">
        <v>99</v>
      </c>
      <c r="H217" s="142" t="s">
        <v>21</v>
      </c>
      <c r="I217" s="140">
        <f>'PST EFF 2018'!$D$21</f>
        <v>1944</v>
      </c>
    </row>
    <row r="218" spans="1:9" x14ac:dyDescent="0.2">
      <c r="D218" s="154"/>
      <c r="E218" s="155"/>
      <c r="F218" s="155"/>
      <c r="I218" s="155"/>
    </row>
    <row r="219" spans="1:9" x14ac:dyDescent="0.2">
      <c r="D219" s="154"/>
      <c r="E219" s="155"/>
      <c r="F219" s="155"/>
      <c r="I219" s="155"/>
    </row>
    <row r="220" spans="1:9" ht="20.25" x14ac:dyDescent="0.3">
      <c r="A220" s="32" t="s">
        <v>381</v>
      </c>
      <c r="D220" s="154"/>
      <c r="E220" s="155"/>
      <c r="F220" s="155"/>
      <c r="I220" s="155"/>
    </row>
    <row r="221" spans="1:9" x14ac:dyDescent="0.2">
      <c r="D221" s="154"/>
      <c r="E221" s="155"/>
      <c r="F221" s="155"/>
      <c r="I221" s="155"/>
    </row>
    <row r="222" spans="1:9" s="20" customFormat="1" ht="25.5" x14ac:dyDescent="0.2">
      <c r="A222" s="12"/>
      <c r="B222" s="50" t="s">
        <v>7</v>
      </c>
      <c r="C222" s="51" t="s">
        <v>8</v>
      </c>
      <c r="D222" s="33" t="s">
        <v>9</v>
      </c>
      <c r="E222" s="16" t="s">
        <v>10</v>
      </c>
      <c r="F222" s="34" t="s">
        <v>11</v>
      </c>
      <c r="G222" s="52" t="s">
        <v>12</v>
      </c>
      <c r="H222" s="51" t="s">
        <v>1</v>
      </c>
      <c r="I222" s="53" t="s">
        <v>13</v>
      </c>
    </row>
    <row r="223" spans="1:9" x14ac:dyDescent="0.2">
      <c r="B223" s="156"/>
      <c r="C223" s="157"/>
      <c r="D223" s="158"/>
      <c r="E223" s="159"/>
      <c r="F223" s="159"/>
      <c r="G223" s="160"/>
      <c r="H223" s="161"/>
      <c r="I223" s="159"/>
    </row>
    <row r="224" spans="1:9" ht="15.75" x14ac:dyDescent="0.25">
      <c r="B224" s="41" t="s">
        <v>14</v>
      </c>
      <c r="C224" s="28"/>
      <c r="D224" s="147"/>
      <c r="E224" s="135"/>
      <c r="F224" s="135"/>
      <c r="G224" s="134"/>
      <c r="H224" s="135"/>
      <c r="I224" s="135"/>
    </row>
    <row r="225" spans="1:10" x14ac:dyDescent="0.2">
      <c r="B225" s="134" t="s">
        <v>100</v>
      </c>
      <c r="C225" s="135" t="s">
        <v>42</v>
      </c>
      <c r="D225" s="163">
        <f>'PST EFF 2018'!$B$16</f>
        <v>42986</v>
      </c>
      <c r="E225" s="133">
        <f>'PST EFF 2018'!$D$16</f>
        <v>1647</v>
      </c>
      <c r="F225" s="129">
        <f>'PST EFF 2018'!$C$20</f>
        <v>68192</v>
      </c>
      <c r="G225" s="55" t="s">
        <v>17</v>
      </c>
      <c r="H225" s="78"/>
      <c r="I225" s="177"/>
      <c r="J225" s="123"/>
    </row>
    <row r="226" spans="1:10" ht="30" x14ac:dyDescent="0.2">
      <c r="B226" s="141" t="s">
        <v>101</v>
      </c>
      <c r="C226" s="142" t="s">
        <v>44</v>
      </c>
      <c r="D226" s="139">
        <f>'PST EFF 2018'!$B$17</f>
        <v>45455</v>
      </c>
      <c r="E226" s="140">
        <f>'PST EFF 2018'!$D$17</f>
        <v>1759</v>
      </c>
      <c r="F226" s="140">
        <f>'PST EFF 2018'!$C$20</f>
        <v>68192</v>
      </c>
      <c r="G226" s="186" t="s">
        <v>102</v>
      </c>
      <c r="H226" s="187" t="s">
        <v>103</v>
      </c>
      <c r="I226" s="188">
        <f>'PST EFF 2018'!$D$20</f>
        <v>1984</v>
      </c>
    </row>
    <row r="227" spans="1:10" x14ac:dyDescent="0.2">
      <c r="B227" s="125"/>
      <c r="C227" s="132"/>
      <c r="D227" s="154"/>
      <c r="E227" s="155"/>
      <c r="F227" s="155"/>
      <c r="G227" s="123"/>
      <c r="H227" s="124"/>
      <c r="I227" s="122"/>
    </row>
    <row r="228" spans="1:10" x14ac:dyDescent="0.2">
      <c r="B228" s="125"/>
      <c r="C228" s="132"/>
      <c r="D228" s="154"/>
      <c r="E228" s="155"/>
      <c r="F228" s="155"/>
      <c r="G228" s="123"/>
      <c r="H228" s="124"/>
      <c r="I228" s="122"/>
    </row>
    <row r="229" spans="1:10" ht="20.25" x14ac:dyDescent="0.3">
      <c r="A229" s="11" t="s">
        <v>382</v>
      </c>
      <c r="D229" s="154"/>
      <c r="E229" s="155"/>
      <c r="F229" s="155"/>
      <c r="G229" s="123"/>
      <c r="H229" s="124"/>
      <c r="I229" s="122"/>
    </row>
    <row r="230" spans="1:10" x14ac:dyDescent="0.2">
      <c r="D230" s="154"/>
      <c r="E230" s="155"/>
      <c r="F230" s="155"/>
      <c r="G230" s="123"/>
      <c r="H230" s="124"/>
      <c r="I230" s="122"/>
    </row>
    <row r="231" spans="1:10" s="20" customFormat="1" ht="25.5" x14ac:dyDescent="0.2">
      <c r="A231" s="12"/>
      <c r="B231" s="50" t="s">
        <v>7</v>
      </c>
      <c r="C231" s="51" t="s">
        <v>8</v>
      </c>
      <c r="D231" s="33" t="s">
        <v>9</v>
      </c>
      <c r="E231" s="66" t="s">
        <v>10</v>
      </c>
      <c r="F231" s="34" t="s">
        <v>11</v>
      </c>
      <c r="G231" s="52" t="s">
        <v>12</v>
      </c>
      <c r="H231" s="51" t="s">
        <v>1</v>
      </c>
      <c r="I231" s="53" t="s">
        <v>13</v>
      </c>
    </row>
    <row r="232" spans="1:10" x14ac:dyDescent="0.2">
      <c r="B232" s="156"/>
      <c r="C232" s="157"/>
      <c r="D232" s="158"/>
      <c r="E232" s="185"/>
      <c r="F232" s="159"/>
      <c r="G232" s="172"/>
      <c r="H232" s="176"/>
      <c r="I232" s="171"/>
    </row>
    <row r="233" spans="1:10" ht="15.75" x14ac:dyDescent="0.25">
      <c r="B233" s="41" t="s">
        <v>14</v>
      </c>
      <c r="C233" s="28"/>
      <c r="D233" s="147"/>
      <c r="E233" s="149"/>
      <c r="F233" s="135"/>
      <c r="G233" s="165"/>
      <c r="H233" s="177"/>
      <c r="I233" s="177"/>
    </row>
    <row r="234" spans="1:10" x14ac:dyDescent="0.2">
      <c r="B234" s="134" t="s">
        <v>104</v>
      </c>
      <c r="C234" s="135" t="s">
        <v>42</v>
      </c>
      <c r="D234" s="163">
        <f>'PST EFF 2018'!$B$16</f>
        <v>42986</v>
      </c>
      <c r="E234" s="133">
        <f>'PST EFF 2018'!$D$16</f>
        <v>1647</v>
      </c>
      <c r="F234" s="129">
        <f>'PST EFF 2018'!$C$21</f>
        <v>71980</v>
      </c>
      <c r="G234" s="55" t="s">
        <v>17</v>
      </c>
      <c r="H234" s="78"/>
      <c r="I234" s="177"/>
    </row>
    <row r="235" spans="1:10" x14ac:dyDescent="0.2">
      <c r="B235" s="141" t="s">
        <v>105</v>
      </c>
      <c r="C235" s="142" t="s">
        <v>44</v>
      </c>
      <c r="D235" s="139">
        <f>'PST EFF 2018'!$B$17</f>
        <v>45455</v>
      </c>
      <c r="E235" s="140">
        <f>'PST EFF 2018'!$D$17</f>
        <v>1759</v>
      </c>
      <c r="F235" s="140">
        <f>'PST EFF 2018'!$C$21</f>
        <v>71980</v>
      </c>
      <c r="G235" s="166" t="s">
        <v>106</v>
      </c>
      <c r="H235" s="187" t="s">
        <v>21</v>
      </c>
      <c r="I235" s="140">
        <f>'PST EFF 2018'!$D$21</f>
        <v>1944</v>
      </c>
    </row>
    <row r="236" spans="1:10" ht="27" customHeight="1" x14ac:dyDescent="0.2">
      <c r="B236" s="268" t="s">
        <v>28</v>
      </c>
      <c r="C236" s="268"/>
      <c r="D236" s="268"/>
      <c r="E236" s="268"/>
      <c r="F236" s="268"/>
      <c r="G236" s="268"/>
      <c r="H236" s="268"/>
      <c r="I236" s="268"/>
    </row>
    <row r="237" spans="1:10" x14ac:dyDescent="0.2">
      <c r="B237" s="125"/>
      <c r="C237" s="132"/>
      <c r="D237" s="154"/>
      <c r="E237" s="155"/>
      <c r="F237" s="155"/>
      <c r="I237" s="155"/>
    </row>
    <row r="238" spans="1:10" x14ac:dyDescent="0.2">
      <c r="D238" s="154"/>
      <c r="E238" s="155"/>
      <c r="F238" s="155"/>
      <c r="I238" s="155"/>
    </row>
    <row r="239" spans="1:10" ht="20.25" x14ac:dyDescent="0.3">
      <c r="A239" s="11" t="s">
        <v>383</v>
      </c>
      <c r="D239" s="154"/>
      <c r="E239" s="155"/>
      <c r="F239" s="155"/>
      <c r="I239" s="155"/>
    </row>
    <row r="240" spans="1:10" x14ac:dyDescent="0.2">
      <c r="D240" s="154"/>
      <c r="E240" s="155"/>
      <c r="F240" s="155"/>
      <c r="I240" s="155"/>
    </row>
    <row r="241" spans="1:9" s="20" customFormat="1" ht="25.5" x14ac:dyDescent="0.2">
      <c r="A241" s="12"/>
      <c r="B241" s="50" t="s">
        <v>7</v>
      </c>
      <c r="C241" s="51" t="s">
        <v>8</v>
      </c>
      <c r="D241" s="33" t="s">
        <v>9</v>
      </c>
      <c r="E241" s="66" t="s">
        <v>10</v>
      </c>
      <c r="F241" s="34" t="s">
        <v>11</v>
      </c>
      <c r="G241" s="52" t="s">
        <v>12</v>
      </c>
      <c r="H241" s="51" t="s">
        <v>1</v>
      </c>
      <c r="I241" s="53" t="s">
        <v>13</v>
      </c>
    </row>
    <row r="242" spans="1:9" x14ac:dyDescent="0.2">
      <c r="B242" s="156"/>
      <c r="C242" s="157"/>
      <c r="D242" s="158"/>
      <c r="E242" s="185"/>
      <c r="F242" s="159"/>
      <c r="G242" s="160"/>
      <c r="H242" s="161"/>
      <c r="I242" s="159"/>
    </row>
    <row r="243" spans="1:9" ht="15.75" x14ac:dyDescent="0.25">
      <c r="B243" s="41" t="s">
        <v>14</v>
      </c>
      <c r="C243" s="28"/>
      <c r="D243" s="147"/>
      <c r="E243" s="149"/>
      <c r="F243" s="135"/>
      <c r="G243" s="134"/>
      <c r="H243" s="135"/>
      <c r="I243" s="135"/>
    </row>
    <row r="244" spans="1:9" ht="30" x14ac:dyDescent="0.2">
      <c r="B244" s="162" t="s">
        <v>107</v>
      </c>
      <c r="C244" s="135" t="s">
        <v>42</v>
      </c>
      <c r="D244" s="163">
        <f>'PST EFF 2018'!$B$16</f>
        <v>42986</v>
      </c>
      <c r="E244" s="133">
        <f>'PST EFF 2018'!$D$16</f>
        <v>1647</v>
      </c>
      <c r="F244" s="129">
        <f>'PST EFF 2018'!$C$21</f>
        <v>71980</v>
      </c>
      <c r="G244" s="30" t="s">
        <v>17</v>
      </c>
      <c r="H244" s="47"/>
      <c r="I244" s="135"/>
    </row>
    <row r="245" spans="1:9" ht="30" x14ac:dyDescent="0.2">
      <c r="B245" s="137" t="s">
        <v>108</v>
      </c>
      <c r="C245" s="142" t="s">
        <v>44</v>
      </c>
      <c r="D245" s="139">
        <f>'PST EFF 2018'!$B$17</f>
        <v>45455</v>
      </c>
      <c r="E245" s="140">
        <f>'PST EFF 2018'!$D$17</f>
        <v>1759</v>
      </c>
      <c r="F245" s="140">
        <f>'PST EFF 2018'!$C$21</f>
        <v>71980</v>
      </c>
      <c r="G245" s="76" t="s">
        <v>109</v>
      </c>
      <c r="H245" s="142" t="s">
        <v>21</v>
      </c>
      <c r="I245" s="140">
        <f>'PST EFF 2018'!$D$21</f>
        <v>1944</v>
      </c>
    </row>
    <row r="246" spans="1:9" ht="12.2" customHeight="1" x14ac:dyDescent="0.2">
      <c r="B246" s="119"/>
      <c r="C246" s="120"/>
      <c r="D246" s="154"/>
      <c r="E246" s="155"/>
      <c r="F246" s="155"/>
      <c r="I246" s="155"/>
    </row>
    <row r="247" spans="1:9" ht="12.2" customHeight="1" x14ac:dyDescent="0.2">
      <c r="D247" s="154"/>
      <c r="E247" s="155"/>
      <c r="F247" s="155"/>
      <c r="I247" s="155"/>
    </row>
    <row r="248" spans="1:9" ht="20.25" customHeight="1" x14ac:dyDescent="0.3">
      <c r="A248" s="32" t="s">
        <v>384</v>
      </c>
      <c r="D248" s="154"/>
      <c r="E248" s="155"/>
      <c r="F248" s="155"/>
      <c r="I248" s="155"/>
    </row>
    <row r="249" spans="1:9" ht="12.2" customHeight="1" x14ac:dyDescent="0.2">
      <c r="D249" s="154"/>
      <c r="E249" s="155"/>
      <c r="F249" s="155"/>
      <c r="I249" s="155"/>
    </row>
    <row r="250" spans="1:9" s="20" customFormat="1" ht="25.5" x14ac:dyDescent="0.2">
      <c r="A250" s="12"/>
      <c r="B250" s="50" t="s">
        <v>7</v>
      </c>
      <c r="C250" s="51" t="s">
        <v>8</v>
      </c>
      <c r="D250" s="33" t="s">
        <v>9</v>
      </c>
      <c r="E250" s="66" t="s">
        <v>10</v>
      </c>
      <c r="F250" s="34" t="s">
        <v>11</v>
      </c>
      <c r="G250" s="52" t="s">
        <v>12</v>
      </c>
      <c r="H250" s="51" t="s">
        <v>1</v>
      </c>
      <c r="I250" s="53" t="s">
        <v>13</v>
      </c>
    </row>
    <row r="251" spans="1:9" ht="12.2" customHeight="1" x14ac:dyDescent="0.2">
      <c r="B251" s="156"/>
      <c r="C251" s="189"/>
      <c r="D251" s="158"/>
      <c r="E251" s="185"/>
      <c r="F251" s="159"/>
      <c r="G251" s="160"/>
      <c r="H251" s="161"/>
      <c r="I251" s="159"/>
    </row>
    <row r="252" spans="1:9" ht="15.75" x14ac:dyDescent="0.25">
      <c r="B252" s="41" t="s">
        <v>14</v>
      </c>
      <c r="C252" s="79"/>
      <c r="D252" s="147"/>
      <c r="E252" s="149"/>
      <c r="F252" s="135"/>
      <c r="G252" s="134"/>
      <c r="H252" s="135"/>
      <c r="I252" s="135"/>
    </row>
    <row r="253" spans="1:9" ht="30" x14ac:dyDescent="0.2">
      <c r="B253" s="162" t="s">
        <v>110</v>
      </c>
      <c r="C253" s="190" t="s">
        <v>42</v>
      </c>
      <c r="D253" s="163">
        <f>'PST EFF 2018'!$B$16</f>
        <v>42986</v>
      </c>
      <c r="E253" s="133">
        <f>'PST EFF 2018'!$D$16</f>
        <v>1647</v>
      </c>
      <c r="F253" s="129">
        <f>'PST EFF 2018'!$C$21</f>
        <v>71980</v>
      </c>
      <c r="G253" s="30" t="s">
        <v>17</v>
      </c>
      <c r="H253" s="135"/>
      <c r="I253" s="135"/>
    </row>
    <row r="254" spans="1:9" ht="30" x14ac:dyDescent="0.2">
      <c r="B254" s="137" t="s">
        <v>111</v>
      </c>
      <c r="C254" s="191" t="s">
        <v>44</v>
      </c>
      <c r="D254" s="139">
        <f>'PST EFF 2018'!$B$17</f>
        <v>45455</v>
      </c>
      <c r="E254" s="140">
        <f>'PST EFF 2018'!$D$17</f>
        <v>1759</v>
      </c>
      <c r="F254" s="140">
        <f>'PST EFF 2018'!$C$21</f>
        <v>71980</v>
      </c>
      <c r="G254" s="141" t="s">
        <v>112</v>
      </c>
      <c r="H254" s="142" t="s">
        <v>21</v>
      </c>
      <c r="I254" s="140">
        <f>'PST EFF 2018'!$D$21</f>
        <v>1944</v>
      </c>
    </row>
    <row r="255" spans="1:9" x14ac:dyDescent="0.2">
      <c r="D255" s="154"/>
      <c r="E255" s="155"/>
      <c r="F255" s="155"/>
      <c r="I255" s="155"/>
    </row>
    <row r="256" spans="1:9" x14ac:dyDescent="0.2">
      <c r="D256" s="154"/>
      <c r="E256" s="155"/>
      <c r="F256" s="155"/>
      <c r="I256" s="155"/>
    </row>
    <row r="257" spans="1:9" ht="20.25" x14ac:dyDescent="0.3">
      <c r="A257" s="11" t="s">
        <v>385</v>
      </c>
      <c r="B257" s="119"/>
      <c r="C257" s="120"/>
      <c r="D257" s="121"/>
      <c r="E257" s="122"/>
      <c r="F257" s="122"/>
      <c r="G257" s="123"/>
      <c r="H257" s="124"/>
      <c r="I257" s="122"/>
    </row>
    <row r="258" spans="1:9" ht="12.75" customHeight="1" x14ac:dyDescent="0.3">
      <c r="A258" s="58"/>
      <c r="B258" s="119"/>
      <c r="C258" s="120"/>
      <c r="D258" s="121"/>
      <c r="E258" s="122"/>
      <c r="F258" s="122"/>
      <c r="G258" s="123"/>
      <c r="H258" s="124"/>
      <c r="I258" s="122"/>
    </row>
    <row r="259" spans="1:9" s="20" customFormat="1" ht="25.5" x14ac:dyDescent="0.2">
      <c r="A259" s="12"/>
      <c r="B259" s="50" t="s">
        <v>7</v>
      </c>
      <c r="C259" s="51" t="s">
        <v>8</v>
      </c>
      <c r="D259" s="33" t="s">
        <v>9</v>
      </c>
      <c r="E259" s="66" t="s">
        <v>10</v>
      </c>
      <c r="F259" s="34" t="s">
        <v>11</v>
      </c>
      <c r="G259" s="52" t="s">
        <v>12</v>
      </c>
      <c r="H259" s="51" t="s">
        <v>1</v>
      </c>
      <c r="I259" s="53" t="s">
        <v>13</v>
      </c>
    </row>
    <row r="260" spans="1:9" ht="12.75" customHeight="1" x14ac:dyDescent="0.3">
      <c r="A260" s="57"/>
      <c r="B260" s="156"/>
      <c r="C260" s="157"/>
      <c r="D260" s="158"/>
      <c r="E260" s="159"/>
      <c r="F260" s="159"/>
      <c r="G260" s="160"/>
      <c r="H260" s="161"/>
      <c r="I260" s="159"/>
    </row>
    <row r="261" spans="1:9" ht="15.75" x14ac:dyDescent="0.25">
      <c r="B261" s="41" t="s">
        <v>14</v>
      </c>
      <c r="C261" s="28"/>
      <c r="D261" s="147"/>
      <c r="E261" s="135"/>
      <c r="F261" s="135"/>
      <c r="G261" s="134"/>
      <c r="H261" s="135"/>
      <c r="I261" s="135"/>
    </row>
    <row r="262" spans="1:9" x14ac:dyDescent="0.2">
      <c r="B262" s="134" t="s">
        <v>113</v>
      </c>
      <c r="C262" s="47" t="s">
        <v>16</v>
      </c>
      <c r="D262" s="139">
        <f>'PST EFF 2018'!$B$17</f>
        <v>45455</v>
      </c>
      <c r="E262" s="140">
        <f>'PST EFF 2018'!$D$17</f>
        <v>1759</v>
      </c>
      <c r="F262" s="129">
        <f>'PST EFF 2018'!$C$21</f>
        <v>71980</v>
      </c>
      <c r="G262" s="30" t="s">
        <v>17</v>
      </c>
      <c r="H262" s="47"/>
      <c r="I262" s="135"/>
    </row>
    <row r="263" spans="1:9" x14ac:dyDescent="0.2">
      <c r="B263" s="141" t="s">
        <v>114</v>
      </c>
      <c r="C263" s="80" t="s">
        <v>19</v>
      </c>
      <c r="D263" s="139">
        <f>'PST EFF 2018'!$B$19</f>
        <v>50722</v>
      </c>
      <c r="E263" s="140">
        <f>'PST EFF 2018'!$D$19</f>
        <v>1894</v>
      </c>
      <c r="F263" s="140">
        <f>'PST EFF 2018'!$C$21</f>
        <v>71980</v>
      </c>
      <c r="G263" s="141" t="s">
        <v>115</v>
      </c>
      <c r="H263" s="142" t="s">
        <v>21</v>
      </c>
      <c r="I263" s="140">
        <f>'PST EFF 2018'!$D$21</f>
        <v>1944</v>
      </c>
    </row>
    <row r="264" spans="1:9" ht="15.75" customHeight="1" x14ac:dyDescent="0.2">
      <c r="B264" s="270" t="s">
        <v>22</v>
      </c>
      <c r="C264" s="270"/>
      <c r="D264" s="270"/>
      <c r="E264" s="270"/>
      <c r="F264" s="270"/>
      <c r="G264" s="270"/>
      <c r="H264" s="270"/>
      <c r="I264" s="270"/>
    </row>
    <row r="265" spans="1:9" x14ac:dyDescent="0.2">
      <c r="B265" s="125"/>
      <c r="C265" s="132"/>
      <c r="D265" s="154"/>
      <c r="E265" s="155"/>
      <c r="F265" s="155"/>
      <c r="I265" s="155"/>
    </row>
    <row r="266" spans="1:9" s="123" customFormat="1" ht="20.25" x14ac:dyDescent="0.3">
      <c r="A266" s="11" t="s">
        <v>475</v>
      </c>
      <c r="B266" s="119"/>
      <c r="C266" s="120"/>
      <c r="D266" s="121"/>
      <c r="E266" s="122"/>
      <c r="F266" s="122"/>
      <c r="H266" s="124"/>
      <c r="I266" s="124"/>
    </row>
    <row r="267" spans="1:9" x14ac:dyDescent="0.2">
      <c r="D267" s="154"/>
      <c r="E267" s="155"/>
      <c r="F267" s="155"/>
    </row>
    <row r="268" spans="1:9" s="20" customFormat="1" ht="25.5" x14ac:dyDescent="0.2">
      <c r="A268" s="12"/>
      <c r="B268" s="50" t="s">
        <v>7</v>
      </c>
      <c r="C268" s="51" t="s">
        <v>8</v>
      </c>
      <c r="D268" s="33" t="s">
        <v>9</v>
      </c>
      <c r="E268" s="66" t="s">
        <v>10</v>
      </c>
      <c r="F268" s="34" t="s">
        <v>11</v>
      </c>
      <c r="G268" s="52" t="s">
        <v>12</v>
      </c>
      <c r="H268" s="51" t="s">
        <v>1</v>
      </c>
      <c r="I268" s="53" t="s">
        <v>13</v>
      </c>
    </row>
    <row r="269" spans="1:9" x14ac:dyDescent="0.2">
      <c r="B269" s="156"/>
      <c r="C269" s="157"/>
      <c r="D269" s="158"/>
      <c r="E269" s="159"/>
      <c r="F269" s="159"/>
      <c r="G269" s="160"/>
      <c r="H269" s="161"/>
      <c r="I269" s="161"/>
    </row>
    <row r="270" spans="1:9" ht="15.75" x14ac:dyDescent="0.25">
      <c r="B270" s="41" t="s">
        <v>14</v>
      </c>
      <c r="C270" s="28"/>
      <c r="D270" s="147"/>
      <c r="E270" s="135"/>
      <c r="F270" s="135"/>
      <c r="G270" s="134"/>
      <c r="H270" s="135"/>
      <c r="I270" s="135"/>
    </row>
    <row r="271" spans="1:9" x14ac:dyDescent="0.2">
      <c r="B271" s="134" t="s">
        <v>476</v>
      </c>
      <c r="C271" s="135" t="s">
        <v>42</v>
      </c>
      <c r="D271" s="163">
        <f>'PST EFF 2018'!$B$16</f>
        <v>42986</v>
      </c>
      <c r="E271" s="133">
        <f>'PST EFF 2018'!$D$16</f>
        <v>1647</v>
      </c>
      <c r="F271" s="129">
        <f>'PST EFF 2018'!$C$21</f>
        <v>71980</v>
      </c>
      <c r="G271" s="134"/>
      <c r="H271" s="135"/>
      <c r="I271" s="135"/>
    </row>
    <row r="272" spans="1:9" x14ac:dyDescent="0.2">
      <c r="B272" s="141" t="s">
        <v>477</v>
      </c>
      <c r="C272" s="142" t="s">
        <v>44</v>
      </c>
      <c r="D272" s="139">
        <f>'PST EFF 2018'!$B$17</f>
        <v>45455</v>
      </c>
      <c r="E272" s="140">
        <f>'PST EFF 2018'!$D$17</f>
        <v>1759</v>
      </c>
      <c r="F272" s="140">
        <f>'PST EFF 2018'!$C$21</f>
        <v>71980</v>
      </c>
      <c r="G272" s="141" t="s">
        <v>478</v>
      </c>
      <c r="H272" s="142" t="s">
        <v>21</v>
      </c>
      <c r="I272" s="140">
        <f>'PST EFF 2018'!$D$21</f>
        <v>1944</v>
      </c>
    </row>
    <row r="273" spans="1:9" x14ac:dyDescent="0.2">
      <c r="B273" s="126"/>
      <c r="C273" s="127"/>
      <c r="D273" s="128"/>
      <c r="E273" s="129"/>
      <c r="F273" s="129"/>
      <c r="G273" s="126"/>
      <c r="H273" s="127"/>
      <c r="I273" s="129"/>
    </row>
    <row r="274" spans="1:9" x14ac:dyDescent="0.2">
      <c r="D274" s="154"/>
      <c r="E274" s="155"/>
      <c r="F274" s="155"/>
    </row>
    <row r="275" spans="1:9" ht="20.25" x14ac:dyDescent="0.3">
      <c r="A275" s="32" t="s">
        <v>386</v>
      </c>
      <c r="D275" s="154"/>
      <c r="E275" s="155"/>
      <c r="F275" s="155"/>
      <c r="I275" s="155"/>
    </row>
    <row r="276" spans="1:9" x14ac:dyDescent="0.2">
      <c r="D276" s="154"/>
      <c r="E276" s="155"/>
      <c r="F276" s="155"/>
      <c r="I276" s="155"/>
    </row>
    <row r="277" spans="1:9" s="20" customFormat="1" ht="25.5" x14ac:dyDescent="0.2">
      <c r="A277" s="12"/>
      <c r="B277" s="50" t="s">
        <v>7</v>
      </c>
      <c r="C277" s="51" t="s">
        <v>8</v>
      </c>
      <c r="D277" s="33" t="s">
        <v>9</v>
      </c>
      <c r="E277" s="66" t="s">
        <v>10</v>
      </c>
      <c r="F277" s="34" t="s">
        <v>11</v>
      </c>
      <c r="G277" s="52" t="s">
        <v>12</v>
      </c>
      <c r="H277" s="51" t="s">
        <v>1</v>
      </c>
      <c r="I277" s="53" t="s">
        <v>13</v>
      </c>
    </row>
    <row r="278" spans="1:9" x14ac:dyDescent="0.2">
      <c r="B278" s="156"/>
      <c r="C278" s="157"/>
      <c r="D278" s="158"/>
      <c r="E278" s="185"/>
      <c r="F278" s="159"/>
      <c r="G278" s="160"/>
      <c r="H278" s="161"/>
      <c r="I278" s="159"/>
    </row>
    <row r="279" spans="1:9" ht="15.75" x14ac:dyDescent="0.25">
      <c r="B279" s="41" t="s">
        <v>14</v>
      </c>
      <c r="C279" s="28"/>
      <c r="D279" s="147"/>
      <c r="E279" s="149"/>
      <c r="F279" s="135"/>
      <c r="G279" s="134"/>
      <c r="H279" s="135"/>
      <c r="I279" s="135"/>
    </row>
    <row r="280" spans="1:9" ht="30" x14ac:dyDescent="0.2">
      <c r="B280" s="162" t="s">
        <v>116</v>
      </c>
      <c r="C280" s="135" t="s">
        <v>42</v>
      </c>
      <c r="D280" s="163">
        <f>'PST EFF 2018'!$B$16</f>
        <v>42986</v>
      </c>
      <c r="E280" s="133">
        <f>'PST EFF 2018'!$D$16</f>
        <v>1647</v>
      </c>
      <c r="F280" s="129">
        <f>'PST EFF 2018'!$C$21</f>
        <v>71980</v>
      </c>
      <c r="G280" s="30" t="s">
        <v>17</v>
      </c>
      <c r="H280" s="47"/>
      <c r="I280" s="135"/>
    </row>
    <row r="281" spans="1:9" ht="30" x14ac:dyDescent="0.2">
      <c r="B281" s="137" t="s">
        <v>117</v>
      </c>
      <c r="C281" s="142" t="s">
        <v>44</v>
      </c>
      <c r="D281" s="139">
        <f>'PST EFF 2018'!$B$17</f>
        <v>45455</v>
      </c>
      <c r="E281" s="140">
        <f>'PST EFF 2018'!$D$17</f>
        <v>1759</v>
      </c>
      <c r="F281" s="140">
        <f>'PST EFF 2018'!$C$21</f>
        <v>71980</v>
      </c>
      <c r="G281" s="137" t="s">
        <v>118</v>
      </c>
      <c r="H281" s="142" t="s">
        <v>21</v>
      </c>
      <c r="I281" s="140">
        <f>'PST EFF 2018'!$D$21</f>
        <v>1944</v>
      </c>
    </row>
    <row r="282" spans="1:9" x14ac:dyDescent="0.2">
      <c r="B282" s="125"/>
      <c r="C282" s="132"/>
      <c r="D282" s="154"/>
      <c r="E282" s="155"/>
      <c r="F282" s="155"/>
      <c r="I282" s="155"/>
    </row>
    <row r="283" spans="1:9" x14ac:dyDescent="0.2">
      <c r="B283" s="81"/>
      <c r="C283" s="49"/>
      <c r="D283" s="154"/>
      <c r="E283" s="155"/>
      <c r="F283" s="155"/>
      <c r="I283" s="155"/>
    </row>
    <row r="284" spans="1:9" x14ac:dyDescent="0.2">
      <c r="D284" s="154"/>
      <c r="E284" s="155"/>
      <c r="F284" s="155"/>
      <c r="I284" s="155"/>
    </row>
    <row r="285" spans="1:9" ht="20.25" x14ac:dyDescent="0.3">
      <c r="A285" s="32" t="s">
        <v>488</v>
      </c>
      <c r="D285" s="154"/>
      <c r="E285" s="155"/>
      <c r="F285" s="155"/>
      <c r="I285" s="155"/>
    </row>
    <row r="286" spans="1:9" x14ac:dyDescent="0.2">
      <c r="D286" s="154"/>
      <c r="E286" s="155"/>
      <c r="F286" s="155"/>
      <c r="I286" s="155"/>
    </row>
    <row r="287" spans="1:9" s="20" customFormat="1" ht="25.5" x14ac:dyDescent="0.2">
      <c r="A287" s="12"/>
      <c r="B287" s="50" t="s">
        <v>7</v>
      </c>
      <c r="C287" s="51" t="s">
        <v>8</v>
      </c>
      <c r="D287" s="33" t="s">
        <v>9</v>
      </c>
      <c r="E287" s="66" t="s">
        <v>10</v>
      </c>
      <c r="F287" s="34" t="s">
        <v>11</v>
      </c>
      <c r="G287" s="52" t="s">
        <v>12</v>
      </c>
      <c r="H287" s="51" t="s">
        <v>1</v>
      </c>
      <c r="I287" s="53" t="s">
        <v>13</v>
      </c>
    </row>
    <row r="288" spans="1:9" x14ac:dyDescent="0.2">
      <c r="B288" s="156"/>
      <c r="C288" s="157"/>
      <c r="D288" s="158"/>
      <c r="E288" s="185"/>
      <c r="F288" s="159"/>
      <c r="G288" s="160"/>
      <c r="H288" s="161"/>
      <c r="I288" s="159"/>
    </row>
    <row r="289" spans="1:9" ht="15.75" x14ac:dyDescent="0.25">
      <c r="B289" s="41" t="s">
        <v>14</v>
      </c>
      <c r="C289" s="28"/>
      <c r="D289" s="147"/>
      <c r="E289" s="149"/>
      <c r="F289" s="135"/>
      <c r="G289" s="134"/>
      <c r="H289" s="135"/>
      <c r="I289" s="135"/>
    </row>
    <row r="290" spans="1:9" x14ac:dyDescent="0.2">
      <c r="B290" s="134" t="s">
        <v>489</v>
      </c>
      <c r="C290" s="135" t="s">
        <v>42</v>
      </c>
      <c r="D290" s="163">
        <f>'PST EFF 2018'!$B$16</f>
        <v>42986</v>
      </c>
      <c r="E290" s="133">
        <f>'PST EFF 2018'!$D$16</f>
        <v>1647</v>
      </c>
      <c r="F290" s="129">
        <f>'PST EFF 2018'!$C$21</f>
        <v>71980</v>
      </c>
      <c r="G290" s="30" t="s">
        <v>17</v>
      </c>
      <c r="H290" s="47"/>
      <c r="I290" s="135"/>
    </row>
    <row r="291" spans="1:9" x14ac:dyDescent="0.2">
      <c r="B291" s="141" t="s">
        <v>490</v>
      </c>
      <c r="C291" s="142" t="s">
        <v>44</v>
      </c>
      <c r="D291" s="139">
        <f>'PST EFF 2018'!$B$17</f>
        <v>45455</v>
      </c>
      <c r="E291" s="140">
        <f>'PST EFF 2018'!$D$17</f>
        <v>1759</v>
      </c>
      <c r="F291" s="140">
        <f>'PST EFF 2018'!$C$21</f>
        <v>71980</v>
      </c>
      <c r="G291" s="141" t="s">
        <v>495</v>
      </c>
      <c r="H291" s="142" t="s">
        <v>21</v>
      </c>
      <c r="I291" s="140">
        <f>'PST EFF 2018'!$D$21</f>
        <v>1944</v>
      </c>
    </row>
    <row r="292" spans="1:9" ht="18" customHeight="1" x14ac:dyDescent="0.2">
      <c r="B292" s="274" t="s">
        <v>491</v>
      </c>
      <c r="C292" s="274"/>
      <c r="D292" s="274"/>
      <c r="E292" s="274"/>
      <c r="F292" s="274"/>
      <c r="G292" s="274"/>
      <c r="H292" s="274"/>
      <c r="I292" s="274"/>
    </row>
    <row r="293" spans="1:9" x14ac:dyDescent="0.2">
      <c r="B293" s="274"/>
      <c r="C293" s="274"/>
      <c r="D293" s="274"/>
      <c r="E293" s="274"/>
      <c r="F293" s="274"/>
      <c r="G293" s="274"/>
      <c r="H293" s="274"/>
      <c r="I293" s="274"/>
    </row>
    <row r="294" spans="1:9" x14ac:dyDescent="0.2">
      <c r="D294" s="154"/>
      <c r="E294" s="155"/>
      <c r="F294" s="155"/>
      <c r="I294" s="155"/>
    </row>
    <row r="295" spans="1:9" ht="20.25" x14ac:dyDescent="0.3">
      <c r="A295" s="32" t="s">
        <v>387</v>
      </c>
      <c r="D295" s="154"/>
      <c r="E295" s="155"/>
      <c r="F295" s="155"/>
      <c r="I295" s="155"/>
    </row>
    <row r="296" spans="1:9" ht="12.75" customHeight="1" x14ac:dyDescent="0.3">
      <c r="A296" s="57"/>
      <c r="D296" s="154"/>
      <c r="E296" s="155"/>
      <c r="F296" s="155"/>
      <c r="I296" s="155"/>
    </row>
    <row r="297" spans="1:9" s="20" customFormat="1" ht="25.5" x14ac:dyDescent="0.2">
      <c r="A297" s="12"/>
      <c r="B297" s="50" t="s">
        <v>7</v>
      </c>
      <c r="C297" s="51" t="s">
        <v>8</v>
      </c>
      <c r="D297" s="33" t="s">
        <v>9</v>
      </c>
      <c r="E297" s="66" t="s">
        <v>10</v>
      </c>
      <c r="F297" s="34" t="s">
        <v>11</v>
      </c>
      <c r="G297" s="52" t="s">
        <v>12</v>
      </c>
      <c r="H297" s="51" t="s">
        <v>1</v>
      </c>
      <c r="I297" s="53" t="s">
        <v>13</v>
      </c>
    </row>
    <row r="298" spans="1:9" ht="12.75" customHeight="1" x14ac:dyDescent="0.3">
      <c r="A298" s="57"/>
      <c r="B298" s="156"/>
      <c r="C298" s="157"/>
      <c r="D298" s="158"/>
      <c r="E298" s="185"/>
      <c r="F298" s="159"/>
      <c r="G298" s="160"/>
      <c r="H298" s="161"/>
      <c r="I298" s="159"/>
    </row>
    <row r="299" spans="1:9" ht="15.75" x14ac:dyDescent="0.25">
      <c r="B299" s="41" t="s">
        <v>14</v>
      </c>
      <c r="C299" s="28"/>
      <c r="D299" s="163"/>
      <c r="E299" s="164"/>
      <c r="F299" s="133"/>
      <c r="G299" s="134"/>
      <c r="H299" s="135"/>
      <c r="I299" s="133"/>
    </row>
    <row r="300" spans="1:9" x14ac:dyDescent="0.2">
      <c r="B300" s="162" t="s">
        <v>119</v>
      </c>
      <c r="C300" s="135" t="s">
        <v>42</v>
      </c>
      <c r="D300" s="163">
        <f>'PST EFF 2018'!$B$16</f>
        <v>42986</v>
      </c>
      <c r="E300" s="133">
        <f>'PST EFF 2018'!$D$16</f>
        <v>1647</v>
      </c>
      <c r="F300" s="129">
        <f>'PST EFF 2018'!$C$21</f>
        <v>71980</v>
      </c>
      <c r="G300" s="30" t="s">
        <v>17</v>
      </c>
      <c r="H300" s="47"/>
      <c r="I300" s="135"/>
    </row>
    <row r="301" spans="1:9" x14ac:dyDescent="0.2">
      <c r="B301" s="137" t="s">
        <v>120</v>
      </c>
      <c r="C301" s="142" t="s">
        <v>44</v>
      </c>
      <c r="D301" s="139">
        <f>'PST EFF 2018'!$B$17</f>
        <v>45455</v>
      </c>
      <c r="E301" s="140">
        <f>'PST EFF 2018'!$D$17</f>
        <v>1759</v>
      </c>
      <c r="F301" s="140">
        <f>'PST EFF 2018'!$C$21</f>
        <v>71980</v>
      </c>
      <c r="G301" s="141" t="s">
        <v>121</v>
      </c>
      <c r="H301" s="142" t="s">
        <v>21</v>
      </c>
      <c r="I301" s="140">
        <f>'PST EFF 2018'!$D$21</f>
        <v>1944</v>
      </c>
    </row>
    <row r="302" spans="1:9" x14ac:dyDescent="0.2">
      <c r="B302" s="143"/>
      <c r="C302" s="127"/>
      <c r="D302" s="128"/>
      <c r="E302" s="129"/>
      <c r="F302" s="129"/>
      <c r="G302" s="126"/>
      <c r="H302" s="127"/>
      <c r="I302" s="129"/>
    </row>
    <row r="303" spans="1:9" x14ac:dyDescent="0.2">
      <c r="B303" s="143"/>
      <c r="C303" s="127"/>
      <c r="D303" s="128"/>
      <c r="E303" s="129"/>
      <c r="F303" s="129"/>
      <c r="G303" s="126"/>
      <c r="H303" s="127"/>
      <c r="I303" s="129"/>
    </row>
    <row r="304" spans="1:9" ht="20.25" x14ac:dyDescent="0.3">
      <c r="A304" s="32" t="s">
        <v>388</v>
      </c>
      <c r="D304" s="154"/>
      <c r="E304" s="155"/>
      <c r="F304" s="155"/>
      <c r="I304" s="155"/>
    </row>
    <row r="305" spans="1:9" ht="12.75" customHeight="1" x14ac:dyDescent="0.3">
      <c r="A305" s="57"/>
      <c r="D305" s="154"/>
      <c r="E305" s="155"/>
      <c r="F305" s="155"/>
      <c r="I305" s="155"/>
    </row>
    <row r="306" spans="1:9" s="20" customFormat="1" ht="25.5" x14ac:dyDescent="0.2">
      <c r="A306" s="12"/>
      <c r="B306" s="50" t="s">
        <v>7</v>
      </c>
      <c r="C306" s="51" t="s">
        <v>8</v>
      </c>
      <c r="D306" s="33" t="s">
        <v>9</v>
      </c>
      <c r="E306" s="66" t="s">
        <v>10</v>
      </c>
      <c r="F306" s="34" t="s">
        <v>11</v>
      </c>
      <c r="G306" s="52" t="s">
        <v>12</v>
      </c>
      <c r="H306" s="51" t="s">
        <v>1</v>
      </c>
      <c r="I306" s="53" t="s">
        <v>13</v>
      </c>
    </row>
    <row r="307" spans="1:9" ht="12.75" customHeight="1" x14ac:dyDescent="0.3">
      <c r="A307" s="57"/>
      <c r="B307" s="156"/>
      <c r="C307" s="157"/>
      <c r="D307" s="158"/>
      <c r="E307" s="185"/>
      <c r="F307" s="159"/>
      <c r="G307" s="160"/>
      <c r="H307" s="161"/>
      <c r="I307" s="159"/>
    </row>
    <row r="308" spans="1:9" ht="15.75" x14ac:dyDescent="0.25">
      <c r="B308" s="41" t="s">
        <v>14</v>
      </c>
      <c r="C308" s="28"/>
      <c r="D308" s="163"/>
      <c r="E308" s="164"/>
      <c r="F308" s="133"/>
      <c r="G308" s="134"/>
      <c r="H308" s="135"/>
      <c r="I308" s="133"/>
    </row>
    <row r="309" spans="1:9" x14ac:dyDescent="0.2">
      <c r="B309" s="162" t="s">
        <v>122</v>
      </c>
      <c r="C309" s="135" t="s">
        <v>42</v>
      </c>
      <c r="D309" s="163">
        <f>'PST EFF 2018'!$B$16</f>
        <v>42986</v>
      </c>
      <c r="E309" s="133">
        <f>'PST EFF 2018'!$D$16</f>
        <v>1647</v>
      </c>
      <c r="F309" s="129">
        <f>'PST EFF 2018'!$C$21</f>
        <v>71980</v>
      </c>
      <c r="G309" s="30" t="s">
        <v>17</v>
      </c>
      <c r="H309" s="47"/>
      <c r="I309" s="135"/>
    </row>
    <row r="310" spans="1:9" x14ac:dyDescent="0.2">
      <c r="B310" s="137" t="s">
        <v>123</v>
      </c>
      <c r="C310" s="142" t="s">
        <v>44</v>
      </c>
      <c r="D310" s="139">
        <f>'PST EFF 2018'!$B$17</f>
        <v>45455</v>
      </c>
      <c r="E310" s="140">
        <f>'PST EFF 2018'!$D$17</f>
        <v>1759</v>
      </c>
      <c r="F310" s="140">
        <f>'PST EFF 2018'!$C$21</f>
        <v>71980</v>
      </c>
      <c r="G310" s="141" t="s">
        <v>124</v>
      </c>
      <c r="H310" s="142" t="s">
        <v>21</v>
      </c>
      <c r="I310" s="140">
        <f>'PST EFF 2018'!$D$21</f>
        <v>1944</v>
      </c>
    </row>
    <row r="311" spans="1:9" x14ac:dyDescent="0.2">
      <c r="B311" s="143"/>
      <c r="C311" s="127"/>
      <c r="D311" s="128"/>
      <c r="E311" s="129"/>
      <c r="F311" s="129"/>
      <c r="G311" s="126"/>
      <c r="H311" s="127"/>
      <c r="I311" s="129"/>
    </row>
    <row r="312" spans="1:9" x14ac:dyDescent="0.2">
      <c r="D312" s="154"/>
      <c r="E312" s="155"/>
      <c r="F312" s="155"/>
      <c r="I312" s="155"/>
    </row>
    <row r="313" spans="1:9" ht="20.25" x14ac:dyDescent="0.3">
      <c r="A313" s="32" t="s">
        <v>389</v>
      </c>
      <c r="D313" s="154"/>
      <c r="E313" s="155"/>
      <c r="F313" s="155"/>
      <c r="I313" s="155"/>
    </row>
    <row r="314" spans="1:9" ht="12.75" customHeight="1" x14ac:dyDescent="0.3">
      <c r="A314" s="57"/>
      <c r="D314" s="154"/>
      <c r="E314" s="155"/>
      <c r="F314" s="155"/>
      <c r="I314" s="155"/>
    </row>
    <row r="315" spans="1:9" s="20" customFormat="1" ht="25.5" x14ac:dyDescent="0.2">
      <c r="A315" s="12"/>
      <c r="B315" s="50" t="s">
        <v>7</v>
      </c>
      <c r="C315" s="51" t="s">
        <v>8</v>
      </c>
      <c r="D315" s="33" t="s">
        <v>9</v>
      </c>
      <c r="E315" s="66" t="s">
        <v>10</v>
      </c>
      <c r="F315" s="34" t="s">
        <v>11</v>
      </c>
      <c r="G315" s="52" t="s">
        <v>12</v>
      </c>
      <c r="H315" s="51" t="s">
        <v>1</v>
      </c>
      <c r="I315" s="53" t="s">
        <v>13</v>
      </c>
    </row>
    <row r="316" spans="1:9" ht="12.75" customHeight="1" x14ac:dyDescent="0.3">
      <c r="A316" s="57"/>
      <c r="B316" s="156"/>
      <c r="C316" s="157"/>
      <c r="D316" s="158"/>
      <c r="E316" s="159"/>
      <c r="F316" s="159"/>
      <c r="G316" s="160"/>
      <c r="H316" s="161"/>
      <c r="I316" s="159"/>
    </row>
    <row r="317" spans="1:9" ht="15.75" x14ac:dyDescent="0.25">
      <c r="B317" s="41" t="s">
        <v>14</v>
      </c>
      <c r="C317" s="28"/>
      <c r="D317" s="163"/>
      <c r="E317" s="133"/>
      <c r="F317" s="133"/>
      <c r="G317" s="134"/>
      <c r="H317" s="135"/>
      <c r="I317" s="133"/>
    </row>
    <row r="318" spans="1:9" x14ac:dyDescent="0.2">
      <c r="B318" s="162" t="s">
        <v>125</v>
      </c>
      <c r="C318" s="147" t="s">
        <v>33</v>
      </c>
      <c r="D318" s="163">
        <f>'PST EFF 2018'!$B$14</f>
        <v>38464</v>
      </c>
      <c r="E318" s="133">
        <f>'PST EFF 2018'!$D$14</f>
        <v>1531</v>
      </c>
      <c r="F318" s="133">
        <f>'PST EFF 2018'!$C$17</f>
        <v>58028</v>
      </c>
      <c r="G318" s="30" t="s">
        <v>17</v>
      </c>
      <c r="H318" s="47"/>
      <c r="I318" s="135"/>
    </row>
    <row r="319" spans="1:9" x14ac:dyDescent="0.2">
      <c r="B319" s="137" t="s">
        <v>126</v>
      </c>
      <c r="C319" s="138" t="s">
        <v>42</v>
      </c>
      <c r="D319" s="139">
        <f>'PST EFF 2018'!$B$16</f>
        <v>42986</v>
      </c>
      <c r="E319" s="183">
        <f>'PST EFF 2018'!$D$16</f>
        <v>1647</v>
      </c>
      <c r="F319" s="140">
        <f>'PST EFF 2018'!$C$17</f>
        <v>58028</v>
      </c>
      <c r="G319" s="141" t="s">
        <v>127</v>
      </c>
      <c r="H319" s="142" t="s">
        <v>51</v>
      </c>
      <c r="I319" s="140">
        <f>'PST EFF 2018'!$D$17</f>
        <v>1759</v>
      </c>
    </row>
    <row r="320" spans="1:9" x14ac:dyDescent="0.2">
      <c r="D320" s="154"/>
      <c r="E320" s="155"/>
      <c r="F320" s="155"/>
      <c r="I320" s="155"/>
    </row>
    <row r="321" spans="1:9" x14ac:dyDescent="0.2">
      <c r="D321" s="154"/>
      <c r="E321" s="155"/>
      <c r="F321" s="155"/>
      <c r="I321" s="155"/>
    </row>
    <row r="322" spans="1:9" ht="20.25" x14ac:dyDescent="0.3">
      <c r="A322" s="11" t="s">
        <v>390</v>
      </c>
      <c r="D322" s="154"/>
      <c r="E322" s="155"/>
      <c r="F322" s="155"/>
    </row>
    <row r="323" spans="1:9" x14ac:dyDescent="0.2">
      <c r="D323" s="154"/>
      <c r="E323" s="155"/>
      <c r="F323" s="155"/>
    </row>
    <row r="324" spans="1:9" s="20" customFormat="1" ht="25.5" x14ac:dyDescent="0.2">
      <c r="A324" s="12"/>
      <c r="B324" s="50" t="s">
        <v>7</v>
      </c>
      <c r="C324" s="51" t="s">
        <v>8</v>
      </c>
      <c r="D324" s="33" t="s">
        <v>9</v>
      </c>
      <c r="E324" s="66" t="s">
        <v>10</v>
      </c>
      <c r="F324" s="34" t="s">
        <v>11</v>
      </c>
      <c r="G324" s="52" t="s">
        <v>12</v>
      </c>
      <c r="H324" s="51" t="s">
        <v>1</v>
      </c>
      <c r="I324" s="53" t="s">
        <v>13</v>
      </c>
    </row>
    <row r="325" spans="1:9" x14ac:dyDescent="0.2">
      <c r="B325" s="156"/>
      <c r="C325" s="157"/>
      <c r="D325" s="158"/>
      <c r="E325" s="159"/>
      <c r="F325" s="159"/>
      <c r="G325" s="160"/>
      <c r="H325" s="161"/>
      <c r="I325" s="161"/>
    </row>
    <row r="326" spans="1:9" ht="15.75" x14ac:dyDescent="0.25">
      <c r="B326" s="41" t="s">
        <v>14</v>
      </c>
      <c r="C326" s="28"/>
      <c r="D326" s="147"/>
      <c r="E326" s="135"/>
      <c r="F326" s="135"/>
      <c r="G326" s="134"/>
      <c r="H326" s="135"/>
      <c r="I326" s="135"/>
    </row>
    <row r="327" spans="1:9" x14ac:dyDescent="0.2">
      <c r="B327" s="137" t="s">
        <v>128</v>
      </c>
      <c r="C327" s="138" t="s">
        <v>129</v>
      </c>
      <c r="D327" s="139">
        <f>'PST EFF 2018'!$B$20</f>
        <v>53568</v>
      </c>
      <c r="E327" s="140">
        <f>'PST EFF 2018'!$D$20</f>
        <v>1984</v>
      </c>
      <c r="F327" s="129">
        <f>'PST EFF 2018'!$C$21</f>
        <v>71980</v>
      </c>
      <c r="G327" s="141" t="s">
        <v>130</v>
      </c>
      <c r="H327" s="142" t="s">
        <v>21</v>
      </c>
      <c r="I327" s="140">
        <f>'PST EFF 2018'!$D$21</f>
        <v>1944</v>
      </c>
    </row>
    <row r="328" spans="1:9" ht="25.9" customHeight="1" x14ac:dyDescent="0.2">
      <c r="B328" s="268" t="s">
        <v>474</v>
      </c>
      <c r="C328" s="268"/>
      <c r="D328" s="268"/>
      <c r="E328" s="268"/>
      <c r="F328" s="268"/>
      <c r="G328" s="268"/>
      <c r="H328" s="268"/>
      <c r="I328" s="268"/>
    </row>
    <row r="329" spans="1:9" ht="13.15" customHeight="1" x14ac:dyDescent="0.2">
      <c r="B329" s="131"/>
      <c r="C329" s="131"/>
      <c r="D329" s="131"/>
      <c r="E329" s="131"/>
      <c r="F329" s="131"/>
      <c r="G329" s="131"/>
      <c r="H329" s="131"/>
      <c r="I329" s="131"/>
    </row>
    <row r="330" spans="1:9" x14ac:dyDescent="0.2">
      <c r="D330" s="154"/>
      <c r="E330" s="155"/>
      <c r="F330" s="155"/>
      <c r="I330" s="155"/>
    </row>
    <row r="331" spans="1:9" ht="20.25" x14ac:dyDescent="0.3">
      <c r="A331" s="32" t="s">
        <v>497</v>
      </c>
      <c r="D331" s="154"/>
      <c r="E331" s="155"/>
      <c r="F331" s="155"/>
      <c r="I331" s="155"/>
    </row>
    <row r="332" spans="1:9" x14ac:dyDescent="0.2">
      <c r="D332" s="154"/>
      <c r="E332" s="155"/>
      <c r="F332" s="155"/>
      <c r="I332" s="155"/>
    </row>
    <row r="333" spans="1:9" s="20" customFormat="1" ht="25.5" x14ac:dyDescent="0.2">
      <c r="A333" s="12"/>
      <c r="B333" s="50" t="s">
        <v>7</v>
      </c>
      <c r="C333" s="51" t="s">
        <v>8</v>
      </c>
      <c r="D333" s="33" t="s">
        <v>9</v>
      </c>
      <c r="E333" s="66" t="s">
        <v>10</v>
      </c>
      <c r="F333" s="34" t="s">
        <v>11</v>
      </c>
      <c r="G333" s="52" t="s">
        <v>12</v>
      </c>
      <c r="H333" s="51" t="s">
        <v>1</v>
      </c>
      <c r="I333" s="53" t="s">
        <v>13</v>
      </c>
    </row>
    <row r="334" spans="1:9" x14ac:dyDescent="0.2">
      <c r="B334" s="156"/>
      <c r="C334" s="157"/>
      <c r="D334" s="158"/>
      <c r="E334" s="159"/>
      <c r="F334" s="159"/>
      <c r="G334" s="160"/>
      <c r="H334" s="161"/>
      <c r="I334" s="159"/>
    </row>
    <row r="335" spans="1:9" ht="15.75" x14ac:dyDescent="0.25">
      <c r="B335" s="41" t="s">
        <v>14</v>
      </c>
      <c r="C335" s="28"/>
      <c r="D335" s="147"/>
      <c r="E335" s="135"/>
      <c r="F335" s="135"/>
      <c r="G335" s="134"/>
      <c r="H335" s="135"/>
      <c r="I335" s="135"/>
    </row>
    <row r="336" spans="1:9" x14ac:dyDescent="0.2">
      <c r="B336" s="137" t="s">
        <v>492</v>
      </c>
      <c r="C336" s="138" t="s">
        <v>42</v>
      </c>
      <c r="D336" s="139">
        <f>'PST EFF 2018'!$B$16</f>
        <v>42986</v>
      </c>
      <c r="E336" s="183">
        <f>'PST EFF 2018'!$D$16</f>
        <v>1647</v>
      </c>
      <c r="F336" s="140">
        <f>'PST EFF 2018'!$C$17</f>
        <v>58028</v>
      </c>
      <c r="G336" s="30" t="s">
        <v>17</v>
      </c>
      <c r="H336" s="47"/>
      <c r="I336" s="135"/>
    </row>
    <row r="337" spans="1:9" x14ac:dyDescent="0.2">
      <c r="B337" s="137" t="s">
        <v>493</v>
      </c>
      <c r="C337" s="138" t="s">
        <v>44</v>
      </c>
      <c r="D337" s="139">
        <f>'PST EFF 2018'!$B$17</f>
        <v>45455</v>
      </c>
      <c r="E337" s="140">
        <f>'PST EFF 2018'!$D$17</f>
        <v>1759</v>
      </c>
      <c r="F337" s="140">
        <f>'PST EFF 2018'!$C$21</f>
        <v>71980</v>
      </c>
      <c r="G337" s="141" t="s">
        <v>494</v>
      </c>
      <c r="H337" s="142" t="s">
        <v>21</v>
      </c>
      <c r="I337" s="140">
        <f>'PST EFF 2018'!$D$21</f>
        <v>1944</v>
      </c>
    </row>
    <row r="338" spans="1:9" x14ac:dyDescent="0.2">
      <c r="B338" s="274" t="s">
        <v>496</v>
      </c>
      <c r="C338" s="274"/>
      <c r="D338" s="274"/>
      <c r="E338" s="274"/>
      <c r="F338" s="274"/>
      <c r="G338" s="274"/>
      <c r="H338" s="274"/>
      <c r="I338" s="274"/>
    </row>
    <row r="339" spans="1:9" x14ac:dyDescent="0.2">
      <c r="D339" s="154"/>
      <c r="E339" s="155"/>
      <c r="F339" s="155"/>
      <c r="I339" s="155"/>
    </row>
    <row r="340" spans="1:9" ht="20.25" x14ac:dyDescent="0.3">
      <c r="A340" s="32" t="s">
        <v>391</v>
      </c>
      <c r="D340" s="154"/>
      <c r="E340" s="155"/>
      <c r="F340" s="155"/>
      <c r="I340" s="155"/>
    </row>
    <row r="341" spans="1:9" x14ac:dyDescent="0.2">
      <c r="D341" s="154"/>
      <c r="E341" s="155"/>
      <c r="F341" s="155"/>
      <c r="I341" s="155"/>
    </row>
    <row r="342" spans="1:9" s="20" customFormat="1" ht="25.5" x14ac:dyDescent="0.2">
      <c r="A342" s="12"/>
      <c r="B342" s="50" t="s">
        <v>7</v>
      </c>
      <c r="C342" s="51" t="s">
        <v>8</v>
      </c>
      <c r="D342" s="33" t="s">
        <v>9</v>
      </c>
      <c r="E342" s="66" t="s">
        <v>10</v>
      </c>
      <c r="F342" s="34" t="s">
        <v>11</v>
      </c>
      <c r="G342" s="52" t="s">
        <v>12</v>
      </c>
      <c r="H342" s="51" t="s">
        <v>1</v>
      </c>
      <c r="I342" s="53" t="s">
        <v>13</v>
      </c>
    </row>
    <row r="343" spans="1:9" x14ac:dyDescent="0.2">
      <c r="B343" s="156"/>
      <c r="C343" s="157"/>
      <c r="D343" s="158"/>
      <c r="E343" s="185"/>
      <c r="F343" s="159"/>
      <c r="G343" s="160"/>
      <c r="H343" s="161"/>
      <c r="I343" s="159"/>
    </row>
    <row r="344" spans="1:9" ht="15.75" x14ac:dyDescent="0.25">
      <c r="B344" s="41" t="s">
        <v>14</v>
      </c>
      <c r="C344" s="28"/>
      <c r="D344" s="147"/>
      <c r="E344" s="149"/>
      <c r="F344" s="135"/>
      <c r="G344" s="134"/>
      <c r="H344" s="135"/>
      <c r="I344" s="135"/>
    </row>
    <row r="345" spans="1:9" x14ac:dyDescent="0.2">
      <c r="B345" s="162" t="s">
        <v>131</v>
      </c>
      <c r="C345" s="147" t="s">
        <v>42</v>
      </c>
      <c r="D345" s="163">
        <f>'PST EFF 2018'!$B$16</f>
        <v>42986</v>
      </c>
      <c r="E345" s="133">
        <f>'PST EFF 2018'!$D$16</f>
        <v>1647</v>
      </c>
      <c r="F345" s="129">
        <f>'PST EFF 2018'!$C$21</f>
        <v>71980</v>
      </c>
      <c r="G345" s="30" t="s">
        <v>17</v>
      </c>
      <c r="H345" s="47"/>
      <c r="I345" s="135"/>
    </row>
    <row r="346" spans="1:9" x14ac:dyDescent="0.2">
      <c r="B346" s="137" t="s">
        <v>132</v>
      </c>
      <c r="C346" s="138" t="s">
        <v>44</v>
      </c>
      <c r="D346" s="139">
        <f>'PST EFF 2018'!$B$17</f>
        <v>45455</v>
      </c>
      <c r="E346" s="140">
        <f>'PST EFF 2018'!$D$17</f>
        <v>1759</v>
      </c>
      <c r="F346" s="140">
        <f>'PST EFF 2018'!$C$21</f>
        <v>71980</v>
      </c>
      <c r="G346" s="141" t="s">
        <v>133</v>
      </c>
      <c r="H346" s="142" t="s">
        <v>21</v>
      </c>
      <c r="I346" s="140">
        <f>'PST EFF 2018'!$D$21</f>
        <v>1944</v>
      </c>
    </row>
    <row r="347" spans="1:9" x14ac:dyDescent="0.2">
      <c r="C347" s="144"/>
      <c r="D347" s="154"/>
      <c r="E347" s="155"/>
      <c r="F347" s="155"/>
      <c r="I347" s="155"/>
    </row>
    <row r="348" spans="1:9" x14ac:dyDescent="0.2">
      <c r="D348" s="154"/>
      <c r="E348" s="155"/>
      <c r="F348" s="155"/>
      <c r="I348" s="155"/>
    </row>
    <row r="349" spans="1:9" ht="20.25" x14ac:dyDescent="0.3">
      <c r="A349" s="32" t="s">
        <v>392</v>
      </c>
      <c r="D349" s="154"/>
      <c r="E349" s="155"/>
      <c r="F349" s="155"/>
      <c r="I349" s="155"/>
    </row>
    <row r="350" spans="1:9" x14ac:dyDescent="0.2">
      <c r="D350" s="154"/>
      <c r="E350" s="155"/>
      <c r="F350" s="155"/>
      <c r="I350" s="155"/>
    </row>
    <row r="351" spans="1:9" s="20" customFormat="1" ht="25.5" x14ac:dyDescent="0.2">
      <c r="A351" s="12"/>
      <c r="B351" s="50" t="s">
        <v>7</v>
      </c>
      <c r="C351" s="51" t="s">
        <v>8</v>
      </c>
      <c r="D351" s="33" t="s">
        <v>9</v>
      </c>
      <c r="E351" s="66" t="s">
        <v>10</v>
      </c>
      <c r="F351" s="34" t="s">
        <v>11</v>
      </c>
      <c r="G351" s="52" t="s">
        <v>12</v>
      </c>
      <c r="H351" s="51" t="s">
        <v>1</v>
      </c>
      <c r="I351" s="53" t="s">
        <v>13</v>
      </c>
    </row>
    <row r="352" spans="1:9" x14ac:dyDescent="0.2">
      <c r="B352" s="156"/>
      <c r="C352" s="157"/>
      <c r="D352" s="158"/>
      <c r="E352" s="185"/>
      <c r="F352" s="159"/>
      <c r="G352" s="160"/>
      <c r="H352" s="161"/>
      <c r="I352" s="159"/>
    </row>
    <row r="353" spans="1:9" ht="15.75" x14ac:dyDescent="0.25">
      <c r="B353" s="41" t="s">
        <v>14</v>
      </c>
      <c r="C353" s="28"/>
      <c r="D353" s="147"/>
      <c r="E353" s="149"/>
      <c r="F353" s="135"/>
      <c r="G353" s="134"/>
      <c r="H353" s="135"/>
      <c r="I353" s="135"/>
    </row>
    <row r="354" spans="1:9" x14ac:dyDescent="0.2">
      <c r="B354" s="162" t="s">
        <v>134</v>
      </c>
      <c r="C354" s="147" t="s">
        <v>42</v>
      </c>
      <c r="D354" s="163">
        <f>'PST EFF 2018'!$B$16</f>
        <v>42986</v>
      </c>
      <c r="E354" s="133">
        <f>'PST EFF 2018'!$D$16</f>
        <v>1647</v>
      </c>
      <c r="F354" s="129">
        <f>'PST EFF 2018'!$C$21</f>
        <v>71980</v>
      </c>
      <c r="G354" s="30" t="s">
        <v>17</v>
      </c>
      <c r="H354" s="47"/>
      <c r="I354" s="135"/>
    </row>
    <row r="355" spans="1:9" x14ac:dyDescent="0.2">
      <c r="B355" s="137" t="s">
        <v>135</v>
      </c>
      <c r="C355" s="138" t="s">
        <v>44</v>
      </c>
      <c r="D355" s="139">
        <f>'PST EFF 2018'!$B$17</f>
        <v>45455</v>
      </c>
      <c r="E355" s="140">
        <f>'PST EFF 2018'!$D$17</f>
        <v>1759</v>
      </c>
      <c r="F355" s="140">
        <f>'PST EFF 2018'!$C$21</f>
        <v>71980</v>
      </c>
      <c r="G355" s="141" t="s">
        <v>136</v>
      </c>
      <c r="H355" s="142" t="s">
        <v>21</v>
      </c>
      <c r="I355" s="140">
        <f>'PST EFF 2018'!$D$21</f>
        <v>1944</v>
      </c>
    </row>
    <row r="356" spans="1:9" x14ac:dyDescent="0.2">
      <c r="D356" s="154"/>
      <c r="E356" s="155"/>
      <c r="F356" s="155"/>
      <c r="I356" s="155"/>
    </row>
    <row r="357" spans="1:9" x14ac:dyDescent="0.2">
      <c r="D357" s="154"/>
      <c r="E357" s="155"/>
      <c r="F357" s="155"/>
      <c r="I357" s="155"/>
    </row>
    <row r="358" spans="1:9" ht="20.25" x14ac:dyDescent="0.3">
      <c r="A358" s="32" t="s">
        <v>393</v>
      </c>
      <c r="D358" s="154"/>
      <c r="E358" s="155"/>
      <c r="F358" s="155"/>
      <c r="I358" s="155"/>
    </row>
    <row r="359" spans="1:9" x14ac:dyDescent="0.2">
      <c r="D359" s="154"/>
      <c r="E359" s="155"/>
      <c r="F359" s="155"/>
      <c r="I359" s="155"/>
    </row>
    <row r="360" spans="1:9" s="20" customFormat="1" ht="25.5" x14ac:dyDescent="0.2">
      <c r="A360" s="12"/>
      <c r="B360" s="50" t="s">
        <v>7</v>
      </c>
      <c r="C360" s="51" t="s">
        <v>8</v>
      </c>
      <c r="D360" s="33" t="s">
        <v>9</v>
      </c>
      <c r="E360" s="66" t="s">
        <v>10</v>
      </c>
      <c r="F360" s="34" t="s">
        <v>11</v>
      </c>
      <c r="G360" s="52" t="s">
        <v>12</v>
      </c>
      <c r="H360" s="51" t="s">
        <v>1</v>
      </c>
      <c r="I360" s="53" t="s">
        <v>13</v>
      </c>
    </row>
    <row r="361" spans="1:9" x14ac:dyDescent="0.2">
      <c r="B361" s="156"/>
      <c r="C361" s="157"/>
      <c r="D361" s="158"/>
      <c r="E361" s="185"/>
      <c r="F361" s="159"/>
      <c r="G361" s="160"/>
      <c r="H361" s="161"/>
      <c r="I361" s="159"/>
    </row>
    <row r="362" spans="1:9" ht="15.75" x14ac:dyDescent="0.25">
      <c r="B362" s="41" t="s">
        <v>14</v>
      </c>
      <c r="C362" s="28"/>
      <c r="D362" s="147"/>
      <c r="E362" s="149"/>
      <c r="F362" s="135"/>
      <c r="G362" s="134"/>
      <c r="H362" s="135"/>
      <c r="I362" s="135"/>
    </row>
    <row r="363" spans="1:9" x14ac:dyDescent="0.2">
      <c r="B363" s="162" t="s">
        <v>137</v>
      </c>
      <c r="C363" s="147" t="s">
        <v>42</v>
      </c>
      <c r="D363" s="163">
        <f>'PST EFF 2018'!$B$16</f>
        <v>42986</v>
      </c>
      <c r="E363" s="133">
        <f>'PST EFF 2018'!$D$16</f>
        <v>1647</v>
      </c>
      <c r="F363" s="129">
        <f>'PST EFF 2018'!$C$21</f>
        <v>71980</v>
      </c>
      <c r="G363" s="30" t="s">
        <v>17</v>
      </c>
      <c r="H363" s="47"/>
      <c r="I363" s="135"/>
    </row>
    <row r="364" spans="1:9" x14ac:dyDescent="0.2">
      <c r="B364" s="137" t="s">
        <v>138</v>
      </c>
      <c r="C364" s="138" t="s">
        <v>44</v>
      </c>
      <c r="D364" s="139">
        <f>'PST EFF 2018'!$B$17</f>
        <v>45455</v>
      </c>
      <c r="E364" s="140">
        <f>'PST EFF 2018'!$D$17</f>
        <v>1759</v>
      </c>
      <c r="F364" s="140">
        <f>'PST EFF 2018'!$C$21</f>
        <v>71980</v>
      </c>
      <c r="G364" s="141" t="s">
        <v>139</v>
      </c>
      <c r="H364" s="142" t="s">
        <v>21</v>
      </c>
      <c r="I364" s="140">
        <f>'PST EFF 2018'!$D$21</f>
        <v>1944</v>
      </c>
    </row>
    <row r="365" spans="1:9" x14ac:dyDescent="0.2">
      <c r="D365" s="154"/>
      <c r="E365" s="155"/>
      <c r="F365" s="155"/>
      <c r="I365" s="155"/>
    </row>
    <row r="366" spans="1:9" x14ac:dyDescent="0.2">
      <c r="D366" s="154"/>
      <c r="E366" s="155"/>
      <c r="F366" s="155"/>
      <c r="I366" s="155"/>
    </row>
    <row r="367" spans="1:9" ht="20.25" x14ac:dyDescent="0.3">
      <c r="A367" s="32" t="s">
        <v>498</v>
      </c>
      <c r="D367" s="154"/>
      <c r="E367" s="155"/>
      <c r="F367" s="155"/>
      <c r="I367" s="155"/>
    </row>
    <row r="368" spans="1:9" x14ac:dyDescent="0.2">
      <c r="D368" s="154"/>
      <c r="E368" s="155"/>
      <c r="F368" s="155"/>
      <c r="I368" s="155"/>
    </row>
    <row r="369" spans="1:9" s="20" customFormat="1" ht="25.5" x14ac:dyDescent="0.2">
      <c r="A369" s="12"/>
      <c r="B369" s="50" t="s">
        <v>7</v>
      </c>
      <c r="C369" s="51" t="s">
        <v>8</v>
      </c>
      <c r="D369" s="33" t="s">
        <v>9</v>
      </c>
      <c r="E369" s="66" t="s">
        <v>10</v>
      </c>
      <c r="F369" s="34" t="s">
        <v>11</v>
      </c>
      <c r="G369" s="52" t="s">
        <v>12</v>
      </c>
      <c r="H369" s="51" t="s">
        <v>1</v>
      </c>
      <c r="I369" s="53" t="s">
        <v>13</v>
      </c>
    </row>
    <row r="370" spans="1:9" x14ac:dyDescent="0.2">
      <c r="B370" s="156"/>
      <c r="C370" s="157"/>
      <c r="D370" s="158"/>
      <c r="E370" s="185"/>
      <c r="F370" s="159"/>
      <c r="G370" s="160"/>
      <c r="H370" s="161"/>
      <c r="I370" s="159"/>
    </row>
    <row r="371" spans="1:9" ht="15.75" x14ac:dyDescent="0.25">
      <c r="B371" s="41" t="s">
        <v>14</v>
      </c>
      <c r="C371" s="28"/>
      <c r="D371" s="147"/>
      <c r="E371" s="149"/>
      <c r="F371" s="135"/>
      <c r="G371" s="134"/>
      <c r="H371" s="135"/>
      <c r="I371" s="135"/>
    </row>
    <row r="372" spans="1:9" x14ac:dyDescent="0.2">
      <c r="B372" s="134" t="s">
        <v>140</v>
      </c>
      <c r="C372" s="135" t="s">
        <v>42</v>
      </c>
      <c r="D372" s="163">
        <f>'PST EFF 2018'!$B$16</f>
        <v>42986</v>
      </c>
      <c r="E372" s="133">
        <f>'PST EFF 2018'!$D$16</f>
        <v>1647</v>
      </c>
      <c r="F372" s="129">
        <f>'PST EFF 2018'!$C$21</f>
        <v>71980</v>
      </c>
      <c r="G372" s="30" t="s">
        <v>17</v>
      </c>
      <c r="H372" s="47"/>
      <c r="I372" s="135"/>
    </row>
    <row r="373" spans="1:9" x14ac:dyDescent="0.2">
      <c r="B373" s="141" t="s">
        <v>141</v>
      </c>
      <c r="C373" s="142" t="s">
        <v>44</v>
      </c>
      <c r="D373" s="139">
        <f>'PST EFF 2018'!$B$17</f>
        <v>45455</v>
      </c>
      <c r="E373" s="140">
        <f>'PST EFF 2018'!$D$17</f>
        <v>1759</v>
      </c>
      <c r="F373" s="140">
        <f>'PST EFF 2018'!$C$21</f>
        <v>71980</v>
      </c>
      <c r="G373" s="141" t="s">
        <v>142</v>
      </c>
      <c r="H373" s="142" t="s">
        <v>21</v>
      </c>
      <c r="I373" s="140">
        <f>'PST EFF 2018'!$D$21</f>
        <v>1944</v>
      </c>
    </row>
    <row r="374" spans="1:9" x14ac:dyDescent="0.2">
      <c r="B374" s="20" t="s">
        <v>499</v>
      </c>
      <c r="C374" s="132"/>
      <c r="D374" s="154"/>
      <c r="E374" s="155"/>
      <c r="F374" s="155"/>
      <c r="I374" s="155"/>
    </row>
    <row r="375" spans="1:9" x14ac:dyDescent="0.2">
      <c r="D375" s="154"/>
      <c r="E375" s="155"/>
      <c r="F375" s="155"/>
      <c r="I375" s="155"/>
    </row>
    <row r="376" spans="1:9" ht="20.25" x14ac:dyDescent="0.3">
      <c r="A376" s="32" t="s">
        <v>394</v>
      </c>
      <c r="D376" s="154"/>
      <c r="E376" s="155"/>
      <c r="F376" s="155"/>
      <c r="I376" s="155"/>
    </row>
    <row r="377" spans="1:9" x14ac:dyDescent="0.2">
      <c r="D377" s="154"/>
      <c r="E377" s="155"/>
      <c r="F377" s="155"/>
      <c r="I377" s="155"/>
    </row>
    <row r="378" spans="1:9" ht="25.5" x14ac:dyDescent="0.2">
      <c r="A378" s="12"/>
      <c r="B378" s="50" t="s">
        <v>7</v>
      </c>
      <c r="C378" s="51" t="s">
        <v>8</v>
      </c>
      <c r="D378" s="33" t="s">
        <v>9</v>
      </c>
      <c r="E378" s="66" t="s">
        <v>10</v>
      </c>
      <c r="F378" s="34" t="s">
        <v>11</v>
      </c>
      <c r="G378" s="52" t="s">
        <v>12</v>
      </c>
      <c r="H378" s="51" t="s">
        <v>1</v>
      </c>
      <c r="I378" s="53" t="s">
        <v>13</v>
      </c>
    </row>
    <row r="379" spans="1:9" x14ac:dyDescent="0.2">
      <c r="B379" s="156"/>
      <c r="C379" s="157"/>
      <c r="D379" s="158"/>
      <c r="E379" s="185"/>
      <c r="F379" s="159"/>
      <c r="G379" s="160"/>
      <c r="H379" s="161"/>
      <c r="I379" s="159"/>
    </row>
    <row r="380" spans="1:9" ht="15.75" x14ac:dyDescent="0.25">
      <c r="B380" s="41" t="s">
        <v>14</v>
      </c>
      <c r="C380" s="28"/>
      <c r="D380" s="147"/>
      <c r="E380" s="149"/>
      <c r="F380" s="135"/>
      <c r="G380" s="134"/>
      <c r="H380" s="135"/>
      <c r="I380" s="135"/>
    </row>
    <row r="381" spans="1:9" x14ac:dyDescent="0.2">
      <c r="B381" s="134" t="s">
        <v>143</v>
      </c>
      <c r="C381" s="135" t="s">
        <v>42</v>
      </c>
      <c r="D381" s="163">
        <f>'PST EFF 2018'!$B$16</f>
        <v>42986</v>
      </c>
      <c r="E381" s="133">
        <f>'PST EFF 2018'!$D$16</f>
        <v>1647</v>
      </c>
      <c r="F381" s="129">
        <f>'PST EFF 2018'!$C$21</f>
        <v>71980</v>
      </c>
      <c r="G381" s="30" t="s">
        <v>17</v>
      </c>
      <c r="H381" s="47"/>
      <c r="I381" s="135"/>
    </row>
    <row r="382" spans="1:9" x14ac:dyDescent="0.2">
      <c r="B382" s="141" t="s">
        <v>144</v>
      </c>
      <c r="C382" s="142" t="s">
        <v>44</v>
      </c>
      <c r="D382" s="139">
        <f>'PST EFF 2018'!$B$17</f>
        <v>45455</v>
      </c>
      <c r="E382" s="140">
        <f>'PST EFF 2018'!$D$17</f>
        <v>1759</v>
      </c>
      <c r="F382" s="140">
        <f>'PST EFF 2018'!$C$21</f>
        <v>71980</v>
      </c>
      <c r="G382" s="141" t="s">
        <v>145</v>
      </c>
      <c r="H382" s="142" t="s">
        <v>21</v>
      </c>
      <c r="I382" s="140">
        <f>'PST EFF 2018'!$D$21</f>
        <v>1944</v>
      </c>
    </row>
    <row r="383" spans="1:9" x14ac:dyDescent="0.2">
      <c r="D383" s="154"/>
      <c r="E383" s="155"/>
      <c r="F383" s="155"/>
      <c r="I383" s="155"/>
    </row>
    <row r="384" spans="1:9" x14ac:dyDescent="0.2">
      <c r="D384" s="154"/>
      <c r="E384" s="155"/>
      <c r="F384" s="155"/>
      <c r="I384" s="155"/>
    </row>
    <row r="385" spans="1:9" ht="20.25" x14ac:dyDescent="0.3">
      <c r="A385" s="11" t="s">
        <v>395</v>
      </c>
      <c r="B385" s="119"/>
      <c r="C385" s="120"/>
      <c r="D385" s="121"/>
      <c r="E385" s="122"/>
      <c r="F385" s="122"/>
      <c r="G385" s="123"/>
      <c r="H385" s="124"/>
      <c r="I385" s="122"/>
    </row>
    <row r="386" spans="1:9" x14ac:dyDescent="0.2">
      <c r="A386" s="123"/>
      <c r="B386" s="119"/>
      <c r="C386" s="120"/>
      <c r="D386" s="121"/>
      <c r="E386" s="122"/>
      <c r="F386" s="122"/>
      <c r="G386" s="123"/>
      <c r="H386" s="124"/>
      <c r="I386" s="122"/>
    </row>
    <row r="387" spans="1:9" s="20" customFormat="1" ht="25.5" x14ac:dyDescent="0.2">
      <c r="A387" s="12"/>
      <c r="B387" s="50" t="s">
        <v>7</v>
      </c>
      <c r="C387" s="51" t="s">
        <v>8</v>
      </c>
      <c r="D387" s="33" t="s">
        <v>9</v>
      </c>
      <c r="E387" s="66" t="s">
        <v>10</v>
      </c>
      <c r="F387" s="34" t="s">
        <v>11</v>
      </c>
      <c r="G387" s="52" t="s">
        <v>12</v>
      </c>
      <c r="H387" s="51" t="s">
        <v>1</v>
      </c>
      <c r="I387" s="53" t="s">
        <v>13</v>
      </c>
    </row>
    <row r="388" spans="1:9" x14ac:dyDescent="0.2">
      <c r="B388" s="156"/>
      <c r="C388" s="157"/>
      <c r="D388" s="158"/>
      <c r="E388" s="159"/>
      <c r="F388" s="159"/>
      <c r="G388" s="160"/>
      <c r="H388" s="161"/>
      <c r="I388" s="159"/>
    </row>
    <row r="389" spans="1:9" ht="15.75" x14ac:dyDescent="0.25">
      <c r="B389" s="82" t="s">
        <v>14</v>
      </c>
      <c r="C389" s="83"/>
      <c r="D389" s="147"/>
      <c r="E389" s="135"/>
      <c r="F389" s="135"/>
      <c r="G389" s="134"/>
      <c r="H389" s="135"/>
      <c r="I389" s="135"/>
    </row>
    <row r="390" spans="1:9" x14ac:dyDescent="0.2">
      <c r="B390" s="134" t="s">
        <v>146</v>
      </c>
      <c r="C390" s="47" t="s">
        <v>16</v>
      </c>
      <c r="D390" s="139">
        <f>'PST EFF 2018'!$B$17</f>
        <v>45455</v>
      </c>
      <c r="E390" s="183">
        <f>'PST EFF 2018'!$D$17</f>
        <v>1759</v>
      </c>
      <c r="F390" s="129">
        <f>'PST EFF 2018'!$C$21</f>
        <v>71980</v>
      </c>
      <c r="G390" s="30" t="s">
        <v>17</v>
      </c>
      <c r="H390" s="47"/>
      <c r="I390" s="135"/>
    </row>
    <row r="391" spans="1:9" x14ac:dyDescent="0.2">
      <c r="B391" s="141" t="s">
        <v>147</v>
      </c>
      <c r="C391" s="80" t="s">
        <v>19</v>
      </c>
      <c r="D391" s="139">
        <f>'PST EFF 2018'!$B$19</f>
        <v>50722</v>
      </c>
      <c r="E391" s="140">
        <f>'PST EFF 2018'!$D$19</f>
        <v>1894</v>
      </c>
      <c r="F391" s="140">
        <f>'PST EFF 2018'!$C$21</f>
        <v>71980</v>
      </c>
      <c r="G391" s="141" t="s">
        <v>148</v>
      </c>
      <c r="H391" s="142" t="s">
        <v>21</v>
      </c>
      <c r="I391" s="140">
        <f>'PST EFF 2018'!$D$21</f>
        <v>1944</v>
      </c>
    </row>
    <row r="392" spans="1:9" ht="15.75" customHeight="1" x14ac:dyDescent="0.2">
      <c r="B392" s="270" t="s">
        <v>22</v>
      </c>
      <c r="C392" s="270"/>
      <c r="D392" s="270"/>
      <c r="E392" s="270"/>
      <c r="F392" s="270"/>
      <c r="G392" s="270"/>
      <c r="H392" s="270"/>
      <c r="I392" s="270"/>
    </row>
    <row r="393" spans="1:9" x14ac:dyDescent="0.2">
      <c r="B393" s="125"/>
      <c r="C393" s="132"/>
      <c r="D393" s="154"/>
      <c r="E393" s="155"/>
      <c r="F393" s="155"/>
      <c r="I393" s="155"/>
    </row>
    <row r="394" spans="1:9" ht="20.25" x14ac:dyDescent="0.3">
      <c r="A394" s="32" t="s">
        <v>396</v>
      </c>
      <c r="D394" s="154"/>
      <c r="E394" s="155"/>
      <c r="F394" s="155"/>
      <c r="I394" s="155"/>
    </row>
    <row r="395" spans="1:9" x14ac:dyDescent="0.2">
      <c r="D395" s="154"/>
      <c r="E395" s="155"/>
      <c r="F395" s="155"/>
      <c r="I395" s="155"/>
    </row>
    <row r="396" spans="1:9" s="20" customFormat="1" ht="25.5" x14ac:dyDescent="0.2">
      <c r="A396" s="12"/>
      <c r="B396" s="50" t="s">
        <v>7</v>
      </c>
      <c r="C396" s="51" t="s">
        <v>8</v>
      </c>
      <c r="D396" s="33" t="s">
        <v>9</v>
      </c>
      <c r="E396" s="66" t="s">
        <v>10</v>
      </c>
      <c r="F396" s="34" t="s">
        <v>11</v>
      </c>
      <c r="G396" s="52" t="s">
        <v>12</v>
      </c>
      <c r="H396" s="51" t="s">
        <v>1</v>
      </c>
      <c r="I396" s="53" t="s">
        <v>13</v>
      </c>
    </row>
    <row r="397" spans="1:9" x14ac:dyDescent="0.2">
      <c r="B397" s="156"/>
      <c r="C397" s="157"/>
      <c r="D397" s="158"/>
      <c r="E397" s="185"/>
      <c r="F397" s="159"/>
      <c r="G397" s="160"/>
      <c r="H397" s="161"/>
      <c r="I397" s="159"/>
    </row>
    <row r="398" spans="1:9" ht="15.75" x14ac:dyDescent="0.25">
      <c r="B398" s="41" t="s">
        <v>14</v>
      </c>
      <c r="C398" s="28"/>
      <c r="D398" s="147"/>
      <c r="E398" s="149"/>
      <c r="F398" s="135"/>
      <c r="G398" s="134"/>
      <c r="H398" s="135"/>
      <c r="I398" s="135"/>
    </row>
    <row r="399" spans="1:9" x14ac:dyDescent="0.2">
      <c r="B399" s="162" t="s">
        <v>149</v>
      </c>
      <c r="C399" s="147" t="s">
        <v>42</v>
      </c>
      <c r="D399" s="163">
        <f>'PST EFF 2018'!$B$16</f>
        <v>42986</v>
      </c>
      <c r="E399" s="133">
        <f>'PST EFF 2018'!$D$16</f>
        <v>1647</v>
      </c>
      <c r="F399" s="129">
        <f>'PST EFF 2018'!$C$21</f>
        <v>71980</v>
      </c>
      <c r="G399" s="30" t="s">
        <v>17</v>
      </c>
      <c r="H399" s="47"/>
      <c r="I399" s="135"/>
    </row>
    <row r="400" spans="1:9" x14ac:dyDescent="0.2">
      <c r="B400" s="137" t="s">
        <v>150</v>
      </c>
      <c r="C400" s="138" t="s">
        <v>44</v>
      </c>
      <c r="D400" s="139">
        <f>'PST EFF 2018'!$B$17</f>
        <v>45455</v>
      </c>
      <c r="E400" s="140">
        <f>'PST EFF 2018'!$D$17</f>
        <v>1759</v>
      </c>
      <c r="F400" s="140">
        <f>'PST EFF 2018'!$C$21</f>
        <v>71980</v>
      </c>
      <c r="G400" s="141" t="s">
        <v>151</v>
      </c>
      <c r="H400" s="142" t="s">
        <v>21</v>
      </c>
      <c r="I400" s="140">
        <f>'PST EFF 2018'!$D$21</f>
        <v>1944</v>
      </c>
    </row>
    <row r="401" spans="1:9" x14ac:dyDescent="0.2">
      <c r="D401" s="154"/>
      <c r="E401" s="155"/>
      <c r="F401" s="155"/>
      <c r="I401" s="155"/>
    </row>
    <row r="402" spans="1:9" x14ac:dyDescent="0.2">
      <c r="D402" s="154"/>
      <c r="E402" s="155"/>
      <c r="F402" s="155"/>
      <c r="I402" s="155"/>
    </row>
    <row r="403" spans="1:9" ht="20.25" x14ac:dyDescent="0.3">
      <c r="A403" s="11" t="s">
        <v>397</v>
      </c>
      <c r="B403" s="119"/>
      <c r="D403" s="154"/>
      <c r="E403" s="155"/>
      <c r="F403" s="155"/>
      <c r="I403" s="155"/>
    </row>
    <row r="404" spans="1:9" x14ac:dyDescent="0.2">
      <c r="D404" s="154"/>
      <c r="E404" s="155"/>
      <c r="F404" s="155"/>
      <c r="I404" s="155"/>
    </row>
    <row r="405" spans="1:9" s="20" customFormat="1" ht="25.5" x14ac:dyDescent="0.2">
      <c r="A405" s="12"/>
      <c r="B405" s="50" t="s">
        <v>7</v>
      </c>
      <c r="C405" s="51" t="s">
        <v>8</v>
      </c>
      <c r="D405" s="33" t="s">
        <v>9</v>
      </c>
      <c r="E405" s="66" t="s">
        <v>10</v>
      </c>
      <c r="F405" s="34" t="s">
        <v>11</v>
      </c>
      <c r="G405" s="52" t="s">
        <v>12</v>
      </c>
      <c r="H405" s="51" t="s">
        <v>1</v>
      </c>
      <c r="I405" s="53" t="s">
        <v>13</v>
      </c>
    </row>
    <row r="406" spans="1:9" x14ac:dyDescent="0.2">
      <c r="B406" s="156"/>
      <c r="C406" s="192"/>
      <c r="D406" s="158"/>
      <c r="E406" s="184"/>
      <c r="F406" s="159"/>
      <c r="G406" s="167"/>
      <c r="H406" s="193"/>
      <c r="I406" s="159"/>
    </row>
    <row r="407" spans="1:9" ht="15.75" x14ac:dyDescent="0.25">
      <c r="B407" s="41" t="s">
        <v>14</v>
      </c>
      <c r="C407" s="42"/>
      <c r="D407" s="147"/>
      <c r="E407" s="127"/>
      <c r="F407" s="135"/>
      <c r="G407" s="148"/>
      <c r="H407" s="149"/>
      <c r="I407" s="135"/>
    </row>
    <row r="408" spans="1:9" x14ac:dyDescent="0.2">
      <c r="B408" s="162" t="s">
        <v>152</v>
      </c>
      <c r="C408" s="194" t="s">
        <v>42</v>
      </c>
      <c r="D408" s="163">
        <f>'PST EFF 2018'!$B$16</f>
        <v>42986</v>
      </c>
      <c r="E408" s="133">
        <f>'PST EFF 2018'!$D$16</f>
        <v>1647</v>
      </c>
      <c r="F408" s="129">
        <f>'PST EFF 2018'!$C$21</f>
        <v>71980</v>
      </c>
      <c r="G408" s="148" t="s">
        <v>17</v>
      </c>
      <c r="H408" s="149"/>
      <c r="I408" s="135"/>
    </row>
    <row r="409" spans="1:9" x14ac:dyDescent="0.2">
      <c r="B409" s="137" t="s">
        <v>153</v>
      </c>
      <c r="C409" s="150" t="s">
        <v>44</v>
      </c>
      <c r="D409" s="139">
        <f>'PST EFF 2018'!$B$17</f>
        <v>45455</v>
      </c>
      <c r="E409" s="140">
        <f>'PST EFF 2018'!$D$17</f>
        <v>1759</v>
      </c>
      <c r="F409" s="140">
        <f>'PST EFF 2018'!$C$21</f>
        <v>71980</v>
      </c>
      <c r="G409" s="151" t="s">
        <v>154</v>
      </c>
      <c r="H409" s="195" t="s">
        <v>21</v>
      </c>
      <c r="I409" s="140">
        <f>'PST EFF 2018'!$D$21</f>
        <v>1944</v>
      </c>
    </row>
    <row r="410" spans="1:9" x14ac:dyDescent="0.2">
      <c r="B410" s="143"/>
      <c r="C410" s="144"/>
      <c r="D410" s="128"/>
      <c r="E410" s="129"/>
      <c r="F410" s="129"/>
      <c r="G410" s="126"/>
      <c r="H410" s="127"/>
      <c r="I410" s="129"/>
    </row>
    <row r="411" spans="1:9" x14ac:dyDescent="0.2">
      <c r="B411" s="143"/>
      <c r="C411" s="144"/>
      <c r="D411" s="128"/>
      <c r="E411" s="129"/>
      <c r="F411" s="129"/>
      <c r="G411" s="126"/>
      <c r="H411" s="127"/>
      <c r="I411" s="129"/>
    </row>
    <row r="412" spans="1:9" ht="20.25" x14ac:dyDescent="0.3">
      <c r="A412" s="32" t="s">
        <v>398</v>
      </c>
      <c r="B412" s="126"/>
      <c r="C412" s="127"/>
      <c r="D412" s="128"/>
      <c r="E412" s="129"/>
      <c r="F412" s="129"/>
      <c r="G412" s="126"/>
      <c r="H412" s="127"/>
      <c r="I412" s="129"/>
    </row>
    <row r="413" spans="1:9" x14ac:dyDescent="0.2">
      <c r="B413" s="126"/>
      <c r="C413" s="127"/>
      <c r="D413" s="128"/>
      <c r="E413" s="129"/>
      <c r="F413" s="129"/>
      <c r="G413" s="126"/>
      <c r="H413" s="127"/>
      <c r="I413" s="129"/>
    </row>
    <row r="414" spans="1:9" ht="25.5" x14ac:dyDescent="0.2">
      <c r="B414" s="50" t="s">
        <v>7</v>
      </c>
      <c r="C414" s="51" t="s">
        <v>8</v>
      </c>
      <c r="D414" s="33" t="s">
        <v>9</v>
      </c>
      <c r="E414" s="66" t="s">
        <v>10</v>
      </c>
      <c r="F414" s="34" t="s">
        <v>11</v>
      </c>
      <c r="G414" s="52" t="s">
        <v>12</v>
      </c>
      <c r="H414" s="51" t="s">
        <v>1</v>
      </c>
      <c r="I414" s="53" t="s">
        <v>13</v>
      </c>
    </row>
    <row r="415" spans="1:9" x14ac:dyDescent="0.2">
      <c r="B415" s="156"/>
      <c r="C415" s="157"/>
      <c r="D415" s="157"/>
      <c r="E415" s="193"/>
      <c r="F415" s="161"/>
      <c r="G415" s="160"/>
      <c r="H415" s="161"/>
      <c r="I415" s="161"/>
    </row>
    <row r="416" spans="1:9" ht="15.75" x14ac:dyDescent="0.25">
      <c r="B416" s="41" t="s">
        <v>14</v>
      </c>
      <c r="C416" s="28"/>
      <c r="D416" s="147"/>
      <c r="E416" s="149"/>
      <c r="F416" s="135"/>
      <c r="G416" s="134"/>
      <c r="H416" s="135"/>
      <c r="I416" s="135"/>
    </row>
    <row r="417" spans="1:9" ht="30" x14ac:dyDescent="0.2">
      <c r="B417" s="162" t="s">
        <v>155</v>
      </c>
      <c r="C417" s="147" t="s">
        <v>42</v>
      </c>
      <c r="D417" s="163">
        <f>'PST EFF 2018'!$B$16</f>
        <v>42986</v>
      </c>
      <c r="E417" s="133">
        <f>'PST EFF 2018'!$D$16</f>
        <v>1647</v>
      </c>
      <c r="F417" s="129">
        <f>'PST EFF 2018'!$C$21</f>
        <v>71980</v>
      </c>
      <c r="G417" s="30" t="s">
        <v>17</v>
      </c>
      <c r="H417" s="47"/>
      <c r="I417" s="135"/>
    </row>
    <row r="418" spans="1:9" ht="30" x14ac:dyDescent="0.2">
      <c r="B418" s="137" t="s">
        <v>156</v>
      </c>
      <c r="C418" s="138" t="s">
        <v>44</v>
      </c>
      <c r="D418" s="139">
        <f>'PST EFF 2018'!$B$17</f>
        <v>45455</v>
      </c>
      <c r="E418" s="140">
        <f>'PST EFF 2018'!$D$17</f>
        <v>1759</v>
      </c>
      <c r="F418" s="140">
        <f>'PST EFF 2018'!$C$21</f>
        <v>71980</v>
      </c>
      <c r="G418" s="141" t="s">
        <v>157</v>
      </c>
      <c r="H418" s="142" t="s">
        <v>21</v>
      </c>
      <c r="I418" s="140">
        <f>'PST EFF 2018'!$D$21</f>
        <v>1944</v>
      </c>
    </row>
    <row r="419" spans="1:9" x14ac:dyDescent="0.2">
      <c r="B419" s="143"/>
      <c r="C419" s="144"/>
      <c r="D419" s="128"/>
      <c r="E419" s="129"/>
      <c r="F419" s="129"/>
      <c r="G419" s="126"/>
      <c r="H419" s="127"/>
      <c r="I419" s="129"/>
    </row>
    <row r="420" spans="1:9" x14ac:dyDescent="0.2">
      <c r="B420" s="270"/>
      <c r="C420" s="270"/>
      <c r="D420" s="270"/>
      <c r="E420" s="270"/>
      <c r="F420" s="270"/>
      <c r="G420" s="270"/>
      <c r="H420" s="270"/>
      <c r="I420" s="270"/>
    </row>
    <row r="421" spans="1:9" ht="20.25" x14ac:dyDescent="0.3">
      <c r="A421" s="32" t="s">
        <v>479</v>
      </c>
      <c r="B421" s="126"/>
      <c r="C421" s="127"/>
      <c r="D421" s="128"/>
      <c r="E421" s="129"/>
      <c r="F421" s="129"/>
      <c r="G421" s="126"/>
      <c r="H421" s="127"/>
      <c r="I421" s="129"/>
    </row>
    <row r="422" spans="1:9" x14ac:dyDescent="0.2">
      <c r="B422" s="126"/>
      <c r="C422" s="127"/>
      <c r="D422" s="128"/>
      <c r="E422" s="129"/>
      <c r="F422" s="129"/>
      <c r="G422" s="126"/>
      <c r="H422" s="127"/>
      <c r="I422" s="129"/>
    </row>
    <row r="423" spans="1:9" ht="25.5" x14ac:dyDescent="0.2">
      <c r="B423" s="50" t="s">
        <v>7</v>
      </c>
      <c r="C423" s="51" t="s">
        <v>8</v>
      </c>
      <c r="D423" s="33" t="s">
        <v>9</v>
      </c>
      <c r="E423" s="66" t="s">
        <v>10</v>
      </c>
      <c r="F423" s="34" t="s">
        <v>11</v>
      </c>
      <c r="G423" s="52" t="s">
        <v>12</v>
      </c>
      <c r="H423" s="51" t="s">
        <v>1</v>
      </c>
      <c r="I423" s="53" t="s">
        <v>13</v>
      </c>
    </row>
    <row r="424" spans="1:9" x14ac:dyDescent="0.2">
      <c r="B424" s="156"/>
      <c r="C424" s="157"/>
      <c r="D424" s="157"/>
      <c r="E424" s="193"/>
      <c r="F424" s="161"/>
      <c r="G424" s="160"/>
      <c r="H424" s="161"/>
      <c r="I424" s="161"/>
    </row>
    <row r="425" spans="1:9" ht="15.75" x14ac:dyDescent="0.25">
      <c r="B425" s="41" t="s">
        <v>14</v>
      </c>
      <c r="C425" s="28"/>
      <c r="D425" s="147"/>
      <c r="E425" s="149"/>
      <c r="F425" s="135"/>
      <c r="G425" s="134"/>
      <c r="H425" s="135"/>
      <c r="I425" s="135"/>
    </row>
    <row r="426" spans="1:9" x14ac:dyDescent="0.2">
      <c r="B426" s="162" t="s">
        <v>481</v>
      </c>
      <c r="C426" s="147" t="s">
        <v>42</v>
      </c>
      <c r="D426" s="163">
        <f>'PST EFF 2018'!$B$16</f>
        <v>42986</v>
      </c>
      <c r="E426" s="133">
        <f>'PST EFF 2018'!$D$16</f>
        <v>1647</v>
      </c>
      <c r="F426" s="129">
        <f>'PST EFF 2018'!$C$21</f>
        <v>71980</v>
      </c>
      <c r="G426" s="30" t="s">
        <v>17</v>
      </c>
      <c r="H426" s="47"/>
      <c r="I426" s="135"/>
    </row>
    <row r="427" spans="1:9" x14ac:dyDescent="0.2">
      <c r="B427" s="137" t="s">
        <v>482</v>
      </c>
      <c r="C427" s="138" t="s">
        <v>44</v>
      </c>
      <c r="D427" s="139">
        <f>'PST EFF 2018'!$B$17</f>
        <v>45455</v>
      </c>
      <c r="E427" s="140">
        <f>'PST EFF 2018'!$D$17</f>
        <v>1759</v>
      </c>
      <c r="F427" s="140">
        <f>'PST EFF 2018'!$C$21</f>
        <v>71980</v>
      </c>
      <c r="G427" s="141" t="s">
        <v>480</v>
      </c>
      <c r="H427" s="142" t="s">
        <v>21</v>
      </c>
      <c r="I427" s="140">
        <f>'PST EFF 2018'!$D$21</f>
        <v>1944</v>
      </c>
    </row>
    <row r="428" spans="1:9" x14ac:dyDescent="0.2">
      <c r="B428" s="143"/>
      <c r="C428" s="144"/>
      <c r="D428" s="128"/>
      <c r="E428" s="129"/>
      <c r="F428" s="129"/>
      <c r="G428" s="126"/>
      <c r="H428" s="127"/>
      <c r="I428" s="129"/>
    </row>
    <row r="429" spans="1:9" x14ac:dyDescent="0.2">
      <c r="B429" s="143"/>
      <c r="C429" s="144"/>
      <c r="D429" s="128"/>
      <c r="E429" s="129"/>
      <c r="F429" s="129"/>
      <c r="G429" s="126"/>
      <c r="H429" s="127"/>
      <c r="I429" s="129"/>
    </row>
    <row r="430" spans="1:9" ht="20.25" x14ac:dyDescent="0.3">
      <c r="A430" s="32" t="s">
        <v>399</v>
      </c>
    </row>
    <row r="432" spans="1:9" ht="25.5" x14ac:dyDescent="0.2">
      <c r="A432" s="12"/>
      <c r="B432" s="50" t="s">
        <v>7</v>
      </c>
      <c r="C432" s="51" t="s">
        <v>8</v>
      </c>
      <c r="D432" s="33" t="s">
        <v>9</v>
      </c>
      <c r="E432" s="66" t="s">
        <v>10</v>
      </c>
      <c r="F432" s="34" t="s">
        <v>11</v>
      </c>
      <c r="G432" s="52" t="s">
        <v>12</v>
      </c>
      <c r="H432" s="51" t="s">
        <v>1</v>
      </c>
      <c r="I432" s="53" t="s">
        <v>13</v>
      </c>
    </row>
    <row r="433" spans="1:9" x14ac:dyDescent="0.2">
      <c r="B433" s="156"/>
      <c r="C433" s="157"/>
      <c r="D433" s="157"/>
      <c r="E433" s="193"/>
      <c r="F433" s="161"/>
      <c r="G433" s="160"/>
      <c r="H433" s="161"/>
      <c r="I433" s="161"/>
    </row>
    <row r="434" spans="1:9" ht="15.75" x14ac:dyDescent="0.25">
      <c r="B434" s="41" t="s">
        <v>14</v>
      </c>
      <c r="C434" s="28"/>
      <c r="D434" s="147"/>
      <c r="E434" s="149"/>
      <c r="F434" s="135"/>
      <c r="G434" s="134"/>
      <c r="H434" s="135"/>
      <c r="I434" s="135"/>
    </row>
    <row r="435" spans="1:9" x14ac:dyDescent="0.2">
      <c r="B435" s="162" t="s">
        <v>158</v>
      </c>
      <c r="C435" s="147" t="s">
        <v>42</v>
      </c>
      <c r="D435" s="163">
        <f>'PST EFF 2018'!$B$16</f>
        <v>42986</v>
      </c>
      <c r="E435" s="133">
        <f>'PST EFF 2018'!$D$16</f>
        <v>1647</v>
      </c>
      <c r="F435" s="129">
        <f>'PST EFF 2018'!$C$21</f>
        <v>71980</v>
      </c>
      <c r="G435" s="30" t="s">
        <v>17</v>
      </c>
      <c r="H435" s="47"/>
      <c r="I435" s="135"/>
    </row>
    <row r="436" spans="1:9" x14ac:dyDescent="0.2">
      <c r="B436" s="137" t="s">
        <v>159</v>
      </c>
      <c r="C436" s="138" t="s">
        <v>44</v>
      </c>
      <c r="D436" s="139">
        <f>'PST EFF 2018'!$B$17</f>
        <v>45455</v>
      </c>
      <c r="E436" s="140">
        <f>'PST EFF 2018'!$D$17</f>
        <v>1759</v>
      </c>
      <c r="F436" s="140">
        <f>'PST EFF 2018'!$C$21</f>
        <v>71980</v>
      </c>
      <c r="G436" s="141" t="s">
        <v>160</v>
      </c>
      <c r="H436" s="142" t="s">
        <v>21</v>
      </c>
      <c r="I436" s="140">
        <f>'PST EFF 2018'!$D$21</f>
        <v>1944</v>
      </c>
    </row>
    <row r="437" spans="1:9" x14ac:dyDescent="0.2">
      <c r="B437" s="143"/>
      <c r="C437" s="144"/>
      <c r="D437" s="128"/>
      <c r="E437" s="129"/>
      <c r="F437" s="129"/>
      <c r="G437" s="126"/>
      <c r="H437" s="127"/>
      <c r="I437" s="129"/>
    </row>
    <row r="439" spans="1:9" ht="20.25" x14ac:dyDescent="0.3">
      <c r="A439" s="32" t="s">
        <v>400</v>
      </c>
    </row>
    <row r="441" spans="1:9" ht="25.5" x14ac:dyDescent="0.2">
      <c r="A441" s="12"/>
      <c r="B441" s="50" t="s">
        <v>7</v>
      </c>
      <c r="C441" s="51" t="s">
        <v>8</v>
      </c>
      <c r="D441" s="33" t="s">
        <v>9</v>
      </c>
      <c r="E441" s="66" t="s">
        <v>10</v>
      </c>
      <c r="F441" s="34" t="s">
        <v>11</v>
      </c>
      <c r="G441" s="52" t="s">
        <v>12</v>
      </c>
      <c r="H441" s="51" t="s">
        <v>1</v>
      </c>
      <c r="I441" s="53" t="s">
        <v>13</v>
      </c>
    </row>
    <row r="442" spans="1:9" x14ac:dyDescent="0.2">
      <c r="B442" s="156"/>
      <c r="C442" s="157"/>
      <c r="D442" s="157"/>
      <c r="E442" s="193"/>
      <c r="F442" s="161"/>
      <c r="G442" s="160"/>
      <c r="H442" s="161"/>
      <c r="I442" s="161"/>
    </row>
    <row r="443" spans="1:9" ht="15.75" x14ac:dyDescent="0.25">
      <c r="B443" s="41" t="s">
        <v>14</v>
      </c>
      <c r="C443" s="28"/>
      <c r="D443" s="147"/>
      <c r="E443" s="149"/>
      <c r="F443" s="135"/>
      <c r="G443" s="134"/>
      <c r="H443" s="135"/>
      <c r="I443" s="135"/>
    </row>
    <row r="444" spans="1:9" x14ac:dyDescent="0.2">
      <c r="B444" s="162" t="s">
        <v>161</v>
      </c>
      <c r="C444" s="147" t="s">
        <v>42</v>
      </c>
      <c r="D444" s="163">
        <f>'PST EFF 2018'!$B$16</f>
        <v>42986</v>
      </c>
      <c r="E444" s="133">
        <f>'PST EFF 2018'!$D$16</f>
        <v>1647</v>
      </c>
      <c r="F444" s="129">
        <f>'PST EFF 2018'!$C$21</f>
        <v>71980</v>
      </c>
      <c r="G444" s="30" t="s">
        <v>17</v>
      </c>
      <c r="H444" s="47"/>
      <c r="I444" s="135"/>
    </row>
    <row r="445" spans="1:9" x14ac:dyDescent="0.2">
      <c r="B445" s="137" t="s">
        <v>162</v>
      </c>
      <c r="C445" s="138" t="s">
        <v>44</v>
      </c>
      <c r="D445" s="139">
        <f>'PST EFF 2018'!$B$17</f>
        <v>45455</v>
      </c>
      <c r="E445" s="140">
        <f>'PST EFF 2018'!$D$17</f>
        <v>1759</v>
      </c>
      <c r="F445" s="140">
        <f>'PST EFF 2018'!$C$21</f>
        <v>71980</v>
      </c>
      <c r="G445" s="141" t="s">
        <v>163</v>
      </c>
      <c r="H445" s="142" t="s">
        <v>21</v>
      </c>
      <c r="I445" s="140">
        <f>'PST EFF 2018'!$D$21</f>
        <v>1944</v>
      </c>
    </row>
    <row r="446" spans="1:9" x14ac:dyDescent="0.2">
      <c r="D446" s="154"/>
      <c r="E446" s="155"/>
      <c r="F446" s="155"/>
      <c r="I446" s="155"/>
    </row>
    <row r="447" spans="1:9" x14ac:dyDescent="0.2">
      <c r="D447" s="154"/>
      <c r="E447" s="155"/>
      <c r="F447" s="155"/>
      <c r="I447" s="155"/>
    </row>
    <row r="448" spans="1:9" s="20" customFormat="1" ht="20.25" x14ac:dyDescent="0.3">
      <c r="A448" s="11" t="s">
        <v>401</v>
      </c>
      <c r="B448" s="119"/>
      <c r="C448" s="152"/>
      <c r="D448" s="152"/>
      <c r="E448" s="132"/>
      <c r="F448" s="132"/>
      <c r="G448" s="125"/>
      <c r="H448" s="132"/>
      <c r="I448" s="132"/>
    </row>
    <row r="450" spans="1:9" ht="25.5" x14ac:dyDescent="0.2">
      <c r="A450" s="12"/>
      <c r="B450" s="50" t="s">
        <v>7</v>
      </c>
      <c r="C450" s="51" t="s">
        <v>8</v>
      </c>
      <c r="D450" s="33" t="s">
        <v>9</v>
      </c>
      <c r="E450" s="66" t="s">
        <v>10</v>
      </c>
      <c r="F450" s="34" t="s">
        <v>11</v>
      </c>
      <c r="G450" s="52" t="s">
        <v>12</v>
      </c>
      <c r="H450" s="51" t="s">
        <v>1</v>
      </c>
      <c r="I450" s="53" t="s">
        <v>13</v>
      </c>
    </row>
    <row r="451" spans="1:9" x14ac:dyDescent="0.2">
      <c r="B451" s="156"/>
      <c r="C451" s="157"/>
      <c r="D451" s="157"/>
      <c r="E451" s="193"/>
      <c r="F451" s="161"/>
      <c r="G451" s="160"/>
      <c r="H451" s="161"/>
      <c r="I451" s="161"/>
    </row>
    <row r="452" spans="1:9" ht="15.75" x14ac:dyDescent="0.25">
      <c r="B452" s="41" t="s">
        <v>14</v>
      </c>
      <c r="C452" s="28"/>
      <c r="D452" s="147"/>
      <c r="E452" s="149"/>
      <c r="F452" s="135"/>
      <c r="G452" s="134"/>
      <c r="H452" s="135"/>
      <c r="I452" s="135"/>
    </row>
    <row r="453" spans="1:9" x14ac:dyDescent="0.2">
      <c r="B453" s="162" t="s">
        <v>164</v>
      </c>
      <c r="C453" s="147" t="s">
        <v>42</v>
      </c>
      <c r="D453" s="163">
        <f>'PST EFF 2018'!$B$16</f>
        <v>42986</v>
      </c>
      <c r="E453" s="133">
        <f>'PST EFF 2018'!$D$16</f>
        <v>1647</v>
      </c>
      <c r="F453" s="129">
        <f>'PST EFF 2018'!$C$21</f>
        <v>71980</v>
      </c>
      <c r="G453" s="30" t="s">
        <v>17</v>
      </c>
      <c r="H453" s="47"/>
      <c r="I453" s="135"/>
    </row>
    <row r="454" spans="1:9" x14ac:dyDescent="0.2">
      <c r="B454" s="137" t="s">
        <v>165</v>
      </c>
      <c r="C454" s="138" t="s">
        <v>44</v>
      </c>
      <c r="D454" s="139">
        <f>'PST EFF 2018'!$B$17</f>
        <v>45455</v>
      </c>
      <c r="E454" s="140">
        <f>'PST EFF 2018'!$D$17</f>
        <v>1759</v>
      </c>
      <c r="F454" s="140">
        <f>'PST EFF 2018'!$C$21</f>
        <v>71980</v>
      </c>
      <c r="G454" s="141" t="s">
        <v>166</v>
      </c>
      <c r="H454" s="142" t="s">
        <v>21</v>
      </c>
      <c r="I454" s="140">
        <f>'PST EFF 2018'!$D$21</f>
        <v>1944</v>
      </c>
    </row>
    <row r="455" spans="1:9" x14ac:dyDescent="0.2">
      <c r="D455" s="154"/>
      <c r="E455" s="155"/>
      <c r="F455" s="155"/>
      <c r="I455" s="155"/>
    </row>
    <row r="456" spans="1:9" x14ac:dyDescent="0.2">
      <c r="D456" s="154"/>
      <c r="E456" s="155"/>
      <c r="F456" s="155"/>
      <c r="I456" s="155"/>
    </row>
    <row r="457" spans="1:9" s="20" customFormat="1" ht="20.25" x14ac:dyDescent="0.3">
      <c r="A457" s="11" t="s">
        <v>402</v>
      </c>
      <c r="B457" s="90"/>
      <c r="C457" s="91"/>
      <c r="D457" s="92"/>
      <c r="E457" s="93"/>
      <c r="F457" s="93"/>
      <c r="G457" s="58"/>
      <c r="H457" s="94"/>
      <c r="I457" s="93"/>
    </row>
    <row r="458" spans="1:9" x14ac:dyDescent="0.2">
      <c r="A458" s="123"/>
      <c r="B458" s="119"/>
      <c r="C458" s="120"/>
      <c r="D458" s="121"/>
      <c r="E458" s="122"/>
      <c r="F458" s="122"/>
      <c r="G458" s="123"/>
      <c r="H458" s="124"/>
      <c r="I458" s="122"/>
    </row>
    <row r="459" spans="1:9" ht="25.5" x14ac:dyDescent="0.2">
      <c r="A459" s="12"/>
      <c r="B459" s="50" t="s">
        <v>7</v>
      </c>
      <c r="C459" s="51" t="s">
        <v>8</v>
      </c>
      <c r="D459" s="33" t="s">
        <v>9</v>
      </c>
      <c r="E459" s="66" t="s">
        <v>10</v>
      </c>
      <c r="F459" s="34" t="s">
        <v>11</v>
      </c>
      <c r="G459" s="52" t="s">
        <v>12</v>
      </c>
      <c r="H459" s="51" t="s">
        <v>1</v>
      </c>
      <c r="I459" s="53" t="s">
        <v>13</v>
      </c>
    </row>
    <row r="460" spans="1:9" x14ac:dyDescent="0.2">
      <c r="B460" s="160"/>
      <c r="C460" s="161"/>
      <c r="D460" s="158"/>
      <c r="E460" s="159"/>
      <c r="F460" s="159"/>
      <c r="G460" s="160"/>
      <c r="H460" s="161"/>
      <c r="I460" s="159"/>
    </row>
    <row r="461" spans="1:9" ht="15.75" x14ac:dyDescent="0.25">
      <c r="B461" s="82" t="s">
        <v>14</v>
      </c>
      <c r="C461" s="83"/>
      <c r="D461" s="147"/>
      <c r="E461" s="135"/>
      <c r="F461" s="135"/>
      <c r="G461" s="134"/>
      <c r="H461" s="135"/>
      <c r="I461" s="135"/>
    </row>
    <row r="462" spans="1:9" ht="13.5" customHeight="1" x14ac:dyDescent="0.2">
      <c r="B462" s="134" t="s">
        <v>167</v>
      </c>
      <c r="C462" s="47" t="s">
        <v>16</v>
      </c>
      <c r="D462" s="163">
        <f>'PST EFF 2018'!$B$17</f>
        <v>45455</v>
      </c>
      <c r="E462" s="133">
        <f>'PST EFF 2018'!$D$17</f>
        <v>1759</v>
      </c>
      <c r="F462" s="129">
        <f>'PST EFF 2018'!$C$21</f>
        <v>71980</v>
      </c>
      <c r="G462" s="30" t="s">
        <v>17</v>
      </c>
      <c r="H462" s="47"/>
      <c r="I462" s="135"/>
    </row>
    <row r="463" spans="1:9" ht="17.25" customHeight="1" x14ac:dyDescent="0.2">
      <c r="B463" s="141" t="s">
        <v>168</v>
      </c>
      <c r="C463" s="80" t="s">
        <v>19</v>
      </c>
      <c r="D463" s="139">
        <f>'PST EFF 2018'!$B$19</f>
        <v>50722</v>
      </c>
      <c r="E463" s="140">
        <f>'PST EFF 2018'!$D$19</f>
        <v>1894</v>
      </c>
      <c r="F463" s="140">
        <f>'PST EFF 2018'!$C$21</f>
        <v>71980</v>
      </c>
      <c r="G463" s="141" t="s">
        <v>169</v>
      </c>
      <c r="H463" s="142" t="s">
        <v>21</v>
      </c>
      <c r="I463" s="140">
        <f>'PST EFF 2018'!$D$21</f>
        <v>1944</v>
      </c>
    </row>
    <row r="464" spans="1:9" s="57" customFormat="1" ht="20.25" customHeight="1" x14ac:dyDescent="0.3">
      <c r="A464" s="125"/>
      <c r="B464" s="270" t="s">
        <v>22</v>
      </c>
      <c r="C464" s="270"/>
      <c r="D464" s="270"/>
      <c r="E464" s="270"/>
      <c r="F464" s="270"/>
      <c r="G464" s="270"/>
      <c r="H464" s="270"/>
      <c r="I464" s="270"/>
    </row>
    <row r="465" spans="1:9" ht="12.75" customHeight="1" x14ac:dyDescent="0.2">
      <c r="B465" s="126"/>
      <c r="C465" s="127"/>
      <c r="D465" s="128"/>
      <c r="E465" s="129"/>
      <c r="F465" s="129"/>
      <c r="G465" s="126"/>
      <c r="H465" s="127"/>
      <c r="I465" s="129"/>
    </row>
    <row r="466" spans="1:9" s="20" customFormat="1" ht="12.75" customHeight="1" x14ac:dyDescent="0.2">
      <c r="A466" s="125"/>
      <c r="B466" s="126"/>
      <c r="C466" s="127"/>
      <c r="D466" s="128"/>
      <c r="E466" s="129"/>
      <c r="F466" s="129"/>
      <c r="G466" s="126"/>
      <c r="H466" s="127"/>
      <c r="I466" s="129"/>
    </row>
    <row r="467" spans="1:9" ht="19.5" customHeight="1" x14ac:dyDescent="0.3">
      <c r="A467" s="32" t="s">
        <v>403</v>
      </c>
      <c r="B467" s="126"/>
      <c r="C467" s="127"/>
      <c r="D467" s="128"/>
      <c r="E467" s="129"/>
      <c r="F467" s="129"/>
      <c r="G467" s="126"/>
      <c r="H467" s="127"/>
      <c r="I467" s="129"/>
    </row>
    <row r="468" spans="1:9" x14ac:dyDescent="0.2">
      <c r="B468" s="126"/>
      <c r="C468" s="127"/>
      <c r="D468" s="128"/>
      <c r="E468" s="129"/>
      <c r="F468" s="129"/>
      <c r="G468" s="126"/>
      <c r="H468" s="127"/>
      <c r="I468" s="129"/>
    </row>
    <row r="469" spans="1:9" ht="25.5" x14ac:dyDescent="0.2">
      <c r="B469" s="50" t="s">
        <v>7</v>
      </c>
      <c r="C469" s="51" t="s">
        <v>8</v>
      </c>
      <c r="D469" s="33" t="s">
        <v>9</v>
      </c>
      <c r="E469" s="66" t="s">
        <v>10</v>
      </c>
      <c r="F469" s="34" t="s">
        <v>11</v>
      </c>
      <c r="G469" s="52" t="s">
        <v>12</v>
      </c>
      <c r="H469" s="51" t="s">
        <v>1</v>
      </c>
      <c r="I469" s="53" t="s">
        <v>13</v>
      </c>
    </row>
    <row r="470" spans="1:9" x14ac:dyDescent="0.2">
      <c r="B470" s="156"/>
      <c r="C470" s="157"/>
      <c r="D470" s="157"/>
      <c r="E470" s="193"/>
      <c r="F470" s="161"/>
      <c r="G470" s="160"/>
      <c r="H470" s="161"/>
      <c r="I470" s="161"/>
    </row>
    <row r="471" spans="1:9" ht="15.75" x14ac:dyDescent="0.25">
      <c r="B471" s="41" t="s">
        <v>14</v>
      </c>
      <c r="C471" s="28"/>
      <c r="D471" s="147"/>
      <c r="E471" s="149"/>
      <c r="F471" s="135"/>
      <c r="G471" s="134"/>
      <c r="H471" s="135"/>
      <c r="I471" s="135"/>
    </row>
    <row r="472" spans="1:9" x14ac:dyDescent="0.2">
      <c r="B472" s="162" t="s">
        <v>170</v>
      </c>
      <c r="C472" s="147" t="s">
        <v>42</v>
      </c>
      <c r="D472" s="163">
        <f>'PST EFF 2018'!$B$16</f>
        <v>42986</v>
      </c>
      <c r="E472" s="133">
        <f>'PST EFF 2018'!$D$16</f>
        <v>1647</v>
      </c>
      <c r="F472" s="129">
        <f>'PST EFF 2018'!$C$21</f>
        <v>71980</v>
      </c>
      <c r="G472" s="30" t="s">
        <v>17</v>
      </c>
      <c r="H472" s="47"/>
      <c r="I472" s="135"/>
    </row>
    <row r="473" spans="1:9" x14ac:dyDescent="0.2">
      <c r="B473" s="137" t="s">
        <v>171</v>
      </c>
      <c r="C473" s="138" t="s">
        <v>44</v>
      </c>
      <c r="D473" s="139">
        <f>'PST EFF 2018'!$B$17</f>
        <v>45455</v>
      </c>
      <c r="E473" s="140">
        <f>'PST EFF 2018'!$D$17</f>
        <v>1759</v>
      </c>
      <c r="F473" s="140">
        <f>'PST EFF 2018'!$C$21</f>
        <v>71980</v>
      </c>
      <c r="G473" s="141" t="s">
        <v>172</v>
      </c>
      <c r="H473" s="142" t="s">
        <v>21</v>
      </c>
      <c r="I473" s="140">
        <f>'PST EFF 2018'!$D$21</f>
        <v>1944</v>
      </c>
    </row>
    <row r="474" spans="1:9" x14ac:dyDescent="0.2">
      <c r="B474" s="126"/>
      <c r="C474" s="127"/>
      <c r="D474" s="128"/>
      <c r="E474" s="129"/>
      <c r="F474" s="129"/>
      <c r="G474" s="126"/>
      <c r="H474" s="127"/>
      <c r="I474" s="129"/>
    </row>
    <row r="476" spans="1:9" ht="20.25" x14ac:dyDescent="0.3">
      <c r="A476" s="32" t="s">
        <v>404</v>
      </c>
      <c r="B476" s="73"/>
      <c r="C476" s="74"/>
      <c r="D476" s="84"/>
      <c r="E476" s="85"/>
      <c r="F476" s="85"/>
      <c r="G476" s="57"/>
      <c r="H476" s="75"/>
      <c r="I476" s="85"/>
    </row>
    <row r="477" spans="1:9" s="20" customFormat="1" x14ac:dyDescent="0.2">
      <c r="A477" s="125"/>
      <c r="B477" s="153"/>
      <c r="C477" s="152"/>
      <c r="D477" s="154"/>
      <c r="E477" s="155"/>
      <c r="F477" s="155"/>
      <c r="G477" s="125"/>
      <c r="H477" s="132"/>
      <c r="I477" s="155"/>
    </row>
    <row r="478" spans="1:9" ht="25.5" x14ac:dyDescent="0.2">
      <c r="A478" s="12"/>
      <c r="B478" s="50" t="s">
        <v>7</v>
      </c>
      <c r="C478" s="51" t="s">
        <v>8</v>
      </c>
      <c r="D478" s="33" t="s">
        <v>9</v>
      </c>
      <c r="E478" s="66" t="s">
        <v>10</v>
      </c>
      <c r="F478" s="34" t="s">
        <v>11</v>
      </c>
      <c r="G478" s="52" t="s">
        <v>12</v>
      </c>
      <c r="H478" s="51" t="s">
        <v>1</v>
      </c>
      <c r="I478" s="53" t="s">
        <v>13</v>
      </c>
    </row>
    <row r="479" spans="1:9" x14ac:dyDescent="0.2">
      <c r="A479" s="12"/>
      <c r="B479" s="25"/>
      <c r="C479" s="22"/>
      <c r="D479" s="24"/>
      <c r="E479" s="54"/>
      <c r="F479" s="24"/>
      <c r="G479" s="25"/>
      <c r="H479" s="22"/>
      <c r="I479" s="24"/>
    </row>
    <row r="480" spans="1:9" ht="15.75" x14ac:dyDescent="0.25">
      <c r="B480" s="41" t="s">
        <v>14</v>
      </c>
      <c r="C480" s="28"/>
      <c r="D480" s="147"/>
      <c r="E480" s="149"/>
      <c r="F480" s="135"/>
      <c r="G480" s="134"/>
      <c r="H480" s="135"/>
      <c r="I480" s="135"/>
    </row>
    <row r="481" spans="1:9" x14ac:dyDescent="0.2">
      <c r="B481" s="162" t="s">
        <v>173</v>
      </c>
      <c r="C481" s="147" t="s">
        <v>42</v>
      </c>
      <c r="D481" s="163">
        <f>'PST EFF 2018'!$B$16</f>
        <v>42986</v>
      </c>
      <c r="E481" s="133">
        <f>'PST EFF 2018'!$D$16</f>
        <v>1647</v>
      </c>
      <c r="F481" s="129">
        <f>'PST EFF 2018'!$C$21</f>
        <v>71980</v>
      </c>
      <c r="G481" s="30" t="s">
        <v>17</v>
      </c>
      <c r="H481" s="47"/>
      <c r="I481" s="135"/>
    </row>
    <row r="482" spans="1:9" x14ac:dyDescent="0.2">
      <c r="B482" s="137" t="s">
        <v>174</v>
      </c>
      <c r="C482" s="138" t="s">
        <v>44</v>
      </c>
      <c r="D482" s="139">
        <f>'PST EFF 2018'!$B$17</f>
        <v>45455</v>
      </c>
      <c r="E482" s="140">
        <f>'PST EFF 2018'!$D$17</f>
        <v>1759</v>
      </c>
      <c r="F482" s="140">
        <f>'PST EFF 2018'!$C$21</f>
        <v>71980</v>
      </c>
      <c r="G482" s="141" t="s">
        <v>175</v>
      </c>
      <c r="H482" s="142" t="s">
        <v>21</v>
      </c>
      <c r="I482" s="140">
        <f>'PST EFF 2018'!$D$21</f>
        <v>1944</v>
      </c>
    </row>
    <row r="483" spans="1:9" s="57" customFormat="1" ht="20.25" x14ac:dyDescent="0.3">
      <c r="A483" s="125"/>
      <c r="B483" s="143"/>
      <c r="C483" s="144"/>
      <c r="D483" s="128"/>
      <c r="E483" s="129"/>
      <c r="F483" s="129"/>
      <c r="G483" s="126"/>
      <c r="H483" s="127"/>
      <c r="I483" s="129"/>
    </row>
    <row r="484" spans="1:9" x14ac:dyDescent="0.2">
      <c r="B484" s="143"/>
      <c r="C484" s="144"/>
      <c r="D484" s="128"/>
      <c r="E484" s="129"/>
      <c r="F484" s="129"/>
      <c r="G484" s="126"/>
      <c r="H484" s="127"/>
      <c r="I484" s="129"/>
    </row>
    <row r="485" spans="1:9" s="20" customFormat="1" ht="20.25" x14ac:dyDescent="0.3">
      <c r="A485" s="32" t="s">
        <v>405</v>
      </c>
      <c r="B485" s="73"/>
      <c r="C485" s="74"/>
      <c r="D485" s="74"/>
      <c r="E485" s="75"/>
      <c r="F485" s="75"/>
      <c r="G485" s="57"/>
      <c r="H485" s="75"/>
      <c r="I485" s="75"/>
    </row>
    <row r="486" spans="1:9" s="20" customFormat="1" x14ac:dyDescent="0.2">
      <c r="A486" s="125"/>
      <c r="B486" s="153"/>
      <c r="C486" s="152"/>
      <c r="D486" s="152"/>
      <c r="E486" s="132"/>
      <c r="F486" s="132"/>
      <c r="G486" s="125"/>
      <c r="H486" s="132"/>
      <c r="I486" s="132"/>
    </row>
    <row r="487" spans="1:9" ht="25.5" x14ac:dyDescent="0.2">
      <c r="A487" s="12"/>
      <c r="B487" s="50" t="s">
        <v>7</v>
      </c>
      <c r="C487" s="51" t="s">
        <v>8</v>
      </c>
      <c r="D487" s="33" t="s">
        <v>9</v>
      </c>
      <c r="E487" s="66" t="s">
        <v>10</v>
      </c>
      <c r="F487" s="34" t="s">
        <v>11</v>
      </c>
      <c r="G487" s="52" t="s">
        <v>12</v>
      </c>
      <c r="H487" s="51" t="s">
        <v>1</v>
      </c>
      <c r="I487" s="53" t="s">
        <v>13</v>
      </c>
    </row>
    <row r="488" spans="1:9" ht="12.75" customHeight="1" x14ac:dyDescent="0.2">
      <c r="B488" s="156"/>
      <c r="C488" s="157"/>
      <c r="D488" s="157"/>
      <c r="E488" s="193"/>
      <c r="F488" s="161"/>
      <c r="G488" s="160"/>
      <c r="H488" s="161"/>
      <c r="I488" s="161"/>
    </row>
    <row r="489" spans="1:9" ht="12.75" customHeight="1" x14ac:dyDescent="0.25">
      <c r="B489" s="41" t="s">
        <v>14</v>
      </c>
      <c r="C489" s="28"/>
      <c r="D489" s="147"/>
      <c r="E489" s="149"/>
      <c r="F489" s="135"/>
      <c r="G489" s="134"/>
      <c r="H489" s="135"/>
      <c r="I489" s="135"/>
    </row>
    <row r="490" spans="1:9" x14ac:dyDescent="0.2">
      <c r="B490" s="134" t="s">
        <v>176</v>
      </c>
      <c r="C490" s="147" t="s">
        <v>42</v>
      </c>
      <c r="D490" s="163">
        <f>'PST EFF 2018'!$B$16</f>
        <v>42986</v>
      </c>
      <c r="E490" s="133">
        <f>'PST EFF 2018'!$D$16</f>
        <v>1647</v>
      </c>
      <c r="F490" s="129">
        <f>'PST EFF 2018'!$C$21</f>
        <v>71980</v>
      </c>
      <c r="G490" s="30" t="s">
        <v>17</v>
      </c>
      <c r="H490" s="47"/>
      <c r="I490" s="135"/>
    </row>
    <row r="491" spans="1:9" x14ac:dyDescent="0.2">
      <c r="B491" s="166" t="s">
        <v>177</v>
      </c>
      <c r="C491" s="138" t="s">
        <v>44</v>
      </c>
      <c r="D491" s="139">
        <f>'PST EFF 2018'!$B$17</f>
        <v>45455</v>
      </c>
      <c r="E491" s="140">
        <f>'PST EFF 2018'!$D$17</f>
        <v>1759</v>
      </c>
      <c r="F491" s="140">
        <f>'PST EFF 2018'!$C$21</f>
        <v>71980</v>
      </c>
      <c r="G491" s="141" t="s">
        <v>178</v>
      </c>
      <c r="H491" s="142" t="s">
        <v>21</v>
      </c>
      <c r="I491" s="140">
        <f>'PST EFF 2018'!$D$21</f>
        <v>1944</v>
      </c>
    </row>
    <row r="492" spans="1:9" s="57" customFormat="1" ht="20.25" x14ac:dyDescent="0.3">
      <c r="A492" s="125"/>
      <c r="B492" s="123"/>
      <c r="C492" s="124"/>
      <c r="D492" s="154"/>
      <c r="E492" s="155"/>
      <c r="F492" s="155"/>
      <c r="G492" s="125"/>
      <c r="H492" s="132"/>
      <c r="I492" s="155"/>
    </row>
    <row r="493" spans="1:9" x14ac:dyDescent="0.2">
      <c r="B493" s="123"/>
      <c r="C493" s="124"/>
      <c r="D493" s="154"/>
      <c r="E493" s="155"/>
      <c r="F493" s="155"/>
      <c r="I493" s="155"/>
    </row>
    <row r="494" spans="1:9" s="20" customFormat="1" ht="20.25" x14ac:dyDescent="0.3">
      <c r="A494" s="32" t="s">
        <v>406</v>
      </c>
      <c r="B494" s="73"/>
      <c r="C494" s="74"/>
      <c r="D494" s="74"/>
      <c r="E494" s="75"/>
      <c r="F494" s="75"/>
      <c r="G494" s="57"/>
      <c r="H494" s="75"/>
      <c r="I494" s="75"/>
    </row>
    <row r="496" spans="1:9" ht="25.5" x14ac:dyDescent="0.2">
      <c r="A496" s="12"/>
      <c r="B496" s="50" t="s">
        <v>7</v>
      </c>
      <c r="C496" s="51" t="s">
        <v>8</v>
      </c>
      <c r="D496" s="33" t="s">
        <v>9</v>
      </c>
      <c r="E496" s="66" t="s">
        <v>10</v>
      </c>
      <c r="F496" s="34" t="s">
        <v>11</v>
      </c>
      <c r="G496" s="52" t="s">
        <v>12</v>
      </c>
      <c r="H496" s="51" t="s">
        <v>1</v>
      </c>
      <c r="I496" s="53" t="s">
        <v>13</v>
      </c>
    </row>
    <row r="497" spans="1:9" x14ac:dyDescent="0.2">
      <c r="B497" s="156"/>
      <c r="C497" s="157"/>
      <c r="D497" s="157"/>
      <c r="E497" s="193"/>
      <c r="F497" s="161"/>
      <c r="G497" s="160"/>
      <c r="H497" s="161"/>
      <c r="I497" s="161"/>
    </row>
    <row r="498" spans="1:9" ht="15.75" x14ac:dyDescent="0.25">
      <c r="B498" s="41" t="s">
        <v>14</v>
      </c>
      <c r="C498" s="28"/>
      <c r="D498" s="147"/>
      <c r="E498" s="149"/>
      <c r="F498" s="135"/>
      <c r="G498" s="134"/>
      <c r="H498" s="135"/>
      <c r="I498" s="135"/>
    </row>
    <row r="499" spans="1:9" x14ac:dyDescent="0.2">
      <c r="B499" s="134" t="s">
        <v>179</v>
      </c>
      <c r="C499" s="147" t="s">
        <v>42</v>
      </c>
      <c r="D499" s="163">
        <f>'PST EFF 2018'!$B$16</f>
        <v>42986</v>
      </c>
      <c r="E499" s="133">
        <f>'PST EFF 2018'!$D$16</f>
        <v>1647</v>
      </c>
      <c r="F499" s="129">
        <f>'PST EFF 2018'!$C$21</f>
        <v>71980</v>
      </c>
      <c r="G499" s="30" t="s">
        <v>17</v>
      </c>
      <c r="H499" s="47"/>
      <c r="I499" s="135"/>
    </row>
    <row r="500" spans="1:9" x14ac:dyDescent="0.2">
      <c r="B500" s="141" t="s">
        <v>180</v>
      </c>
      <c r="C500" s="138" t="s">
        <v>44</v>
      </c>
      <c r="D500" s="139">
        <f>'PST EFF 2018'!$B$17</f>
        <v>45455</v>
      </c>
      <c r="E500" s="140">
        <f>'PST EFF 2018'!$D$17</f>
        <v>1759</v>
      </c>
      <c r="F500" s="140">
        <f>'PST EFF 2018'!$C$21</f>
        <v>71980</v>
      </c>
      <c r="G500" s="141" t="s">
        <v>181</v>
      </c>
      <c r="H500" s="142" t="s">
        <v>21</v>
      </c>
      <c r="I500" s="140">
        <f>'PST EFF 2018'!$D$21</f>
        <v>1944</v>
      </c>
    </row>
    <row r="501" spans="1:9" s="57" customFormat="1" ht="20.25" x14ac:dyDescent="0.3">
      <c r="A501" s="125"/>
      <c r="B501" s="123"/>
      <c r="C501" s="124"/>
      <c r="D501" s="154"/>
      <c r="E501" s="155"/>
      <c r="F501" s="155"/>
      <c r="G501" s="125"/>
      <c r="H501" s="132"/>
      <c r="I501" s="155"/>
    </row>
    <row r="503" spans="1:9" s="20" customFormat="1" ht="20.25" x14ac:dyDescent="0.3">
      <c r="A503" s="32" t="s">
        <v>407</v>
      </c>
      <c r="B503" s="73"/>
      <c r="C503" s="74"/>
      <c r="D503" s="84"/>
      <c r="E503" s="85"/>
      <c r="F503" s="85"/>
      <c r="G503" s="57"/>
      <c r="H503" s="75"/>
      <c r="I503" s="85"/>
    </row>
    <row r="504" spans="1:9" x14ac:dyDescent="0.2">
      <c r="D504" s="154"/>
      <c r="E504" s="155"/>
      <c r="F504" s="155"/>
      <c r="I504" s="155"/>
    </row>
    <row r="505" spans="1:9" ht="25.5" x14ac:dyDescent="0.2">
      <c r="A505" s="12"/>
      <c r="B505" s="50" t="s">
        <v>7</v>
      </c>
      <c r="C505" s="51" t="s">
        <v>8</v>
      </c>
      <c r="D505" s="33" t="s">
        <v>9</v>
      </c>
      <c r="E505" s="66" t="s">
        <v>10</v>
      </c>
      <c r="F505" s="34" t="s">
        <v>11</v>
      </c>
      <c r="G505" s="52" t="s">
        <v>12</v>
      </c>
      <c r="H505" s="51" t="s">
        <v>1</v>
      </c>
      <c r="I505" s="53" t="s">
        <v>13</v>
      </c>
    </row>
    <row r="506" spans="1:9" x14ac:dyDescent="0.2">
      <c r="B506" s="156"/>
      <c r="C506" s="157"/>
      <c r="D506" s="158"/>
      <c r="E506" s="185"/>
      <c r="F506" s="159"/>
      <c r="G506" s="160"/>
      <c r="H506" s="161"/>
      <c r="I506" s="159"/>
    </row>
    <row r="507" spans="1:9" ht="15.75" x14ac:dyDescent="0.25">
      <c r="B507" s="41" t="s">
        <v>14</v>
      </c>
      <c r="C507" s="28"/>
      <c r="D507" s="147"/>
      <c r="E507" s="149"/>
      <c r="F507" s="135"/>
      <c r="G507" s="134"/>
      <c r="H507" s="135"/>
      <c r="I507" s="135"/>
    </row>
    <row r="508" spans="1:9" x14ac:dyDescent="0.2">
      <c r="B508" s="134" t="s">
        <v>182</v>
      </c>
      <c r="C508" s="147" t="s">
        <v>42</v>
      </c>
      <c r="D508" s="163">
        <f>'PST EFF 2018'!$B$16</f>
        <v>42986</v>
      </c>
      <c r="E508" s="133">
        <f>'PST EFF 2018'!$D$16</f>
        <v>1647</v>
      </c>
      <c r="F508" s="129">
        <f>'PST EFF 2018'!$C$21</f>
        <v>71980</v>
      </c>
      <c r="G508" s="30" t="s">
        <v>17</v>
      </c>
      <c r="H508" s="47"/>
      <c r="I508" s="135"/>
    </row>
    <row r="509" spans="1:9" x14ac:dyDescent="0.2">
      <c r="B509" s="141" t="s">
        <v>183</v>
      </c>
      <c r="C509" s="138" t="s">
        <v>44</v>
      </c>
      <c r="D509" s="139">
        <f>'PST EFF 2018'!$B$17</f>
        <v>45455</v>
      </c>
      <c r="E509" s="140">
        <f>'PST EFF 2018'!$D$17</f>
        <v>1759</v>
      </c>
      <c r="F509" s="140">
        <f>'PST EFF 2018'!$C$21</f>
        <v>71980</v>
      </c>
      <c r="G509" s="141" t="s">
        <v>184</v>
      </c>
      <c r="H509" s="142" t="s">
        <v>21</v>
      </c>
      <c r="I509" s="140">
        <f>'PST EFF 2018'!$D$21</f>
        <v>1944</v>
      </c>
    </row>
    <row r="510" spans="1:9" s="57" customFormat="1" ht="20.25" x14ac:dyDescent="0.3">
      <c r="A510" s="125"/>
      <c r="B510" s="125"/>
      <c r="C510" s="132"/>
      <c r="D510" s="154"/>
      <c r="E510" s="155"/>
      <c r="F510" s="155"/>
      <c r="G510" s="125"/>
      <c r="H510" s="132"/>
      <c r="I510" s="155"/>
    </row>
    <row r="511" spans="1:9" x14ac:dyDescent="0.2">
      <c r="D511" s="154"/>
      <c r="E511" s="155"/>
      <c r="F511" s="155"/>
      <c r="I511" s="155"/>
    </row>
    <row r="512" spans="1:9" s="20" customFormat="1" ht="20.25" x14ac:dyDescent="0.3">
      <c r="A512" s="32" t="s">
        <v>408</v>
      </c>
      <c r="B512" s="73"/>
      <c r="C512" s="74"/>
      <c r="D512" s="84"/>
      <c r="E512" s="85"/>
      <c r="F512" s="85"/>
      <c r="G512" s="57"/>
      <c r="H512" s="75"/>
      <c r="I512" s="85"/>
    </row>
    <row r="513" spans="1:9" x14ac:dyDescent="0.2">
      <c r="D513" s="154"/>
      <c r="E513" s="155"/>
      <c r="F513" s="155"/>
      <c r="I513" s="155"/>
    </row>
    <row r="514" spans="1:9" ht="25.5" x14ac:dyDescent="0.2">
      <c r="A514" s="12"/>
      <c r="B514" s="50" t="s">
        <v>7</v>
      </c>
      <c r="C514" s="51" t="s">
        <v>8</v>
      </c>
      <c r="D514" s="33" t="s">
        <v>9</v>
      </c>
      <c r="E514" s="66" t="s">
        <v>10</v>
      </c>
      <c r="F514" s="34" t="s">
        <v>11</v>
      </c>
      <c r="G514" s="52" t="s">
        <v>12</v>
      </c>
      <c r="H514" s="51" t="s">
        <v>1</v>
      </c>
      <c r="I514" s="53" t="s">
        <v>13</v>
      </c>
    </row>
    <row r="515" spans="1:9" x14ac:dyDescent="0.2">
      <c r="A515" s="12"/>
      <c r="B515" s="86"/>
      <c r="C515" s="87"/>
      <c r="D515" s="24"/>
      <c r="E515" s="88"/>
      <c r="F515" s="88"/>
      <c r="G515" s="86"/>
      <c r="H515" s="87"/>
      <c r="I515" s="88"/>
    </row>
    <row r="516" spans="1:9" ht="15.75" x14ac:dyDescent="0.25">
      <c r="B516" s="82" t="s">
        <v>14</v>
      </c>
      <c r="C516" s="83"/>
      <c r="D516" s="147"/>
      <c r="E516" s="135"/>
      <c r="F516" s="135"/>
      <c r="G516" s="134"/>
      <c r="H516" s="135"/>
      <c r="I516" s="135"/>
    </row>
    <row r="517" spans="1:9" x14ac:dyDescent="0.2">
      <c r="B517" s="134" t="s">
        <v>185</v>
      </c>
      <c r="C517" s="135" t="s">
        <v>44</v>
      </c>
      <c r="D517" s="139">
        <f>'PST EFF 2018'!$B$17</f>
        <v>45455</v>
      </c>
      <c r="E517" s="183">
        <f>'PST EFF 2018'!$D$17</f>
        <v>1759</v>
      </c>
      <c r="F517" s="133">
        <f>'PST EFF 2018'!$C$22</f>
        <v>75785</v>
      </c>
      <c r="G517" s="30" t="s">
        <v>17</v>
      </c>
      <c r="H517" s="47"/>
      <c r="I517" s="135"/>
    </row>
    <row r="518" spans="1:9" x14ac:dyDescent="0.2">
      <c r="B518" s="141" t="s">
        <v>186</v>
      </c>
      <c r="C518" s="142" t="s">
        <v>59</v>
      </c>
      <c r="D518" s="139">
        <f>'PST EFF 2018'!$B$22</f>
        <v>59671</v>
      </c>
      <c r="E518" s="140">
        <f>'PST EFF 2018'!$D$19</f>
        <v>1894</v>
      </c>
      <c r="F518" s="140">
        <f>'PST EFF 2018'!$C$22</f>
        <v>75785</v>
      </c>
      <c r="G518" s="141" t="s">
        <v>187</v>
      </c>
      <c r="H518" s="142" t="s">
        <v>188</v>
      </c>
      <c r="I518" s="140">
        <f>'PST EFF 2018'!$D$22</f>
        <v>2024</v>
      </c>
    </row>
    <row r="519" spans="1:9" s="57" customFormat="1" ht="20.25" x14ac:dyDescent="0.3">
      <c r="A519" s="125"/>
      <c r="B519" s="125"/>
      <c r="C519" s="132"/>
      <c r="D519" s="154"/>
      <c r="E519" s="155"/>
      <c r="F519" s="155"/>
      <c r="G519" s="125"/>
      <c r="H519" s="132"/>
      <c r="I519" s="155"/>
    </row>
    <row r="520" spans="1:9" x14ac:dyDescent="0.2">
      <c r="B520" s="125"/>
      <c r="C520" s="132"/>
      <c r="D520" s="154"/>
      <c r="E520" s="155"/>
      <c r="F520" s="155"/>
      <c r="I520" s="155"/>
    </row>
    <row r="521" spans="1:9" s="20" customFormat="1" ht="20.25" x14ac:dyDescent="0.3">
      <c r="A521" s="32" t="s">
        <v>409</v>
      </c>
      <c r="B521" s="73"/>
      <c r="C521" s="74"/>
      <c r="D521" s="84"/>
      <c r="E521" s="85"/>
      <c r="F521" s="85"/>
      <c r="G521" s="57"/>
      <c r="H521" s="75"/>
      <c r="I521" s="85"/>
    </row>
    <row r="522" spans="1:9" s="20" customFormat="1" x14ac:dyDescent="0.2">
      <c r="A522" s="125"/>
      <c r="B522" s="153"/>
      <c r="C522" s="152"/>
      <c r="D522" s="154"/>
      <c r="E522" s="155"/>
      <c r="F522" s="155"/>
      <c r="G522" s="125"/>
      <c r="H522" s="132"/>
      <c r="I522" s="155"/>
    </row>
    <row r="523" spans="1:9" ht="25.5" x14ac:dyDescent="0.2">
      <c r="A523" s="12"/>
      <c r="B523" s="50" t="s">
        <v>7</v>
      </c>
      <c r="C523" s="51" t="s">
        <v>8</v>
      </c>
      <c r="D523" s="33" t="s">
        <v>9</v>
      </c>
      <c r="E523" s="66" t="s">
        <v>10</v>
      </c>
      <c r="F523" s="34" t="s">
        <v>11</v>
      </c>
      <c r="G523" s="52" t="s">
        <v>12</v>
      </c>
      <c r="H523" s="51" t="s">
        <v>1</v>
      </c>
      <c r="I523" s="53" t="s">
        <v>13</v>
      </c>
    </row>
    <row r="524" spans="1:9" x14ac:dyDescent="0.2">
      <c r="B524" s="156"/>
      <c r="C524" s="157"/>
      <c r="D524" s="158"/>
      <c r="E524" s="185"/>
      <c r="F524" s="159"/>
      <c r="G524" s="160"/>
      <c r="H524" s="161"/>
      <c r="I524" s="159"/>
    </row>
    <row r="525" spans="1:9" ht="15.75" x14ac:dyDescent="0.25">
      <c r="B525" s="41" t="s">
        <v>14</v>
      </c>
      <c r="C525" s="28"/>
      <c r="D525" s="147"/>
      <c r="E525" s="149"/>
      <c r="F525" s="135"/>
      <c r="G525" s="134"/>
      <c r="H525" s="135"/>
      <c r="I525" s="135"/>
    </row>
    <row r="526" spans="1:9" x14ac:dyDescent="0.2">
      <c r="B526" s="134" t="s">
        <v>189</v>
      </c>
      <c r="C526" s="147" t="s">
        <v>42</v>
      </c>
      <c r="D526" s="163">
        <f>'PST EFF 2018'!$B$16</f>
        <v>42986</v>
      </c>
      <c r="E526" s="133">
        <f>'PST EFF 2018'!$D$16</f>
        <v>1647</v>
      </c>
      <c r="F526" s="129">
        <f>'PST EFF 2018'!$C$21</f>
        <v>71980</v>
      </c>
      <c r="G526" s="30" t="s">
        <v>17</v>
      </c>
      <c r="H526" s="47"/>
      <c r="I526" s="135"/>
    </row>
    <row r="527" spans="1:9" x14ac:dyDescent="0.2">
      <c r="B527" s="141" t="s">
        <v>190</v>
      </c>
      <c r="C527" s="138" t="s">
        <v>44</v>
      </c>
      <c r="D527" s="139">
        <f>'PST EFF 2018'!$B$17</f>
        <v>45455</v>
      </c>
      <c r="E527" s="140">
        <f>'PST EFF 2018'!$D$17</f>
        <v>1759</v>
      </c>
      <c r="F527" s="140">
        <f>'PST EFF 2018'!$C$21</f>
        <v>71980</v>
      </c>
      <c r="G527" s="141" t="s">
        <v>191</v>
      </c>
      <c r="H527" s="142" t="s">
        <v>21</v>
      </c>
      <c r="I527" s="140">
        <f>'PST EFF 2018'!$D$21</f>
        <v>1944</v>
      </c>
    </row>
    <row r="528" spans="1:9" s="57" customFormat="1" ht="20.25" x14ac:dyDescent="0.3">
      <c r="A528" s="125"/>
      <c r="B528" s="125"/>
      <c r="C528" s="132"/>
      <c r="D528" s="154"/>
      <c r="E528" s="155"/>
      <c r="F528" s="155"/>
      <c r="G528" s="125"/>
      <c r="H528" s="132"/>
      <c r="I528" s="155"/>
    </row>
    <row r="529" spans="1:9" x14ac:dyDescent="0.2">
      <c r="D529" s="154"/>
      <c r="E529" s="155"/>
      <c r="F529" s="155"/>
      <c r="I529" s="155"/>
    </row>
    <row r="530" spans="1:9" s="20" customFormat="1" ht="20.25" x14ac:dyDescent="0.3">
      <c r="A530" s="32" t="s">
        <v>410</v>
      </c>
      <c r="B530" s="73"/>
      <c r="C530" s="74"/>
      <c r="D530" s="74"/>
      <c r="E530" s="75"/>
      <c r="F530" s="75"/>
      <c r="G530" s="57"/>
      <c r="H530" s="75"/>
      <c r="I530" s="75"/>
    </row>
    <row r="532" spans="1:9" ht="25.5" x14ac:dyDescent="0.2">
      <c r="A532" s="12"/>
      <c r="B532" s="50" t="s">
        <v>7</v>
      </c>
      <c r="C532" s="51" t="s">
        <v>8</v>
      </c>
      <c r="D532" s="33" t="s">
        <v>9</v>
      </c>
      <c r="E532" s="66" t="s">
        <v>10</v>
      </c>
      <c r="F532" s="34" t="s">
        <v>11</v>
      </c>
      <c r="G532" s="52" t="s">
        <v>12</v>
      </c>
      <c r="H532" s="51" t="s">
        <v>1</v>
      </c>
      <c r="I532" s="53" t="s">
        <v>13</v>
      </c>
    </row>
    <row r="533" spans="1:9" x14ac:dyDescent="0.2">
      <c r="B533" s="156"/>
      <c r="C533" s="157"/>
      <c r="D533" s="158"/>
      <c r="E533" s="185"/>
      <c r="F533" s="159"/>
      <c r="G533" s="160"/>
      <c r="H533" s="196"/>
      <c r="I533" s="159"/>
    </row>
    <row r="534" spans="1:9" ht="15.75" x14ac:dyDescent="0.25">
      <c r="B534" s="41" t="s">
        <v>14</v>
      </c>
      <c r="C534" s="28"/>
      <c r="D534" s="147"/>
      <c r="E534" s="149"/>
      <c r="F534" s="135"/>
      <c r="G534" s="134"/>
      <c r="H534" s="190"/>
      <c r="I534" s="135"/>
    </row>
    <row r="535" spans="1:9" x14ac:dyDescent="0.2">
      <c r="B535" s="30" t="s">
        <v>192</v>
      </c>
      <c r="C535" s="147" t="s">
        <v>42</v>
      </c>
      <c r="D535" s="163">
        <f>'PST EFF 2018'!$B$16</f>
        <v>42986</v>
      </c>
      <c r="E535" s="133">
        <f>'PST EFF 2018'!$D$16</f>
        <v>1647</v>
      </c>
      <c r="F535" s="129">
        <f>'PST EFF 2018'!$C$21</f>
        <v>71980</v>
      </c>
      <c r="G535" s="30" t="s">
        <v>17</v>
      </c>
      <c r="H535" s="89"/>
      <c r="I535" s="135"/>
    </row>
    <row r="536" spans="1:9" x14ac:dyDescent="0.2">
      <c r="B536" s="77" t="s">
        <v>193</v>
      </c>
      <c r="C536" s="138" t="s">
        <v>44</v>
      </c>
      <c r="D536" s="139">
        <f>'PST EFF 2018'!$B$17</f>
        <v>45455</v>
      </c>
      <c r="E536" s="140">
        <f>'PST EFF 2018'!$D$17</f>
        <v>1759</v>
      </c>
      <c r="F536" s="140">
        <f>'PST EFF 2018'!$C$21</f>
        <v>71980</v>
      </c>
      <c r="G536" s="76" t="s">
        <v>194</v>
      </c>
      <c r="H536" s="191" t="s">
        <v>21</v>
      </c>
      <c r="I536" s="140">
        <f>'PST EFF 2018'!$D$21</f>
        <v>1944</v>
      </c>
    </row>
    <row r="537" spans="1:9" x14ac:dyDescent="0.2">
      <c r="B537" s="268"/>
      <c r="C537" s="268"/>
      <c r="D537" s="268"/>
      <c r="E537" s="268"/>
      <c r="F537" s="268"/>
      <c r="G537" s="268"/>
      <c r="H537" s="268"/>
      <c r="I537" s="268"/>
    </row>
    <row r="538" spans="1:9" x14ac:dyDescent="0.2">
      <c r="B538" s="125"/>
      <c r="C538" s="132"/>
      <c r="D538" s="154"/>
      <c r="E538" s="155"/>
      <c r="F538" s="155"/>
      <c r="I538" s="155"/>
    </row>
    <row r="539" spans="1:9" s="20" customFormat="1" ht="20.25" x14ac:dyDescent="0.3">
      <c r="A539" s="11" t="s">
        <v>411</v>
      </c>
      <c r="B539" s="90"/>
      <c r="C539" s="91"/>
      <c r="D539" s="92"/>
      <c r="E539" s="93"/>
      <c r="F539" s="93"/>
      <c r="G539" s="58"/>
      <c r="H539" s="94"/>
      <c r="I539" s="93"/>
    </row>
    <row r="540" spans="1:9" ht="12.75" customHeight="1" x14ac:dyDescent="0.2">
      <c r="D540" s="154"/>
      <c r="E540" s="155"/>
      <c r="F540" s="155"/>
      <c r="I540" s="155"/>
    </row>
    <row r="541" spans="1:9" ht="25.5" x14ac:dyDescent="0.2">
      <c r="A541" s="12"/>
      <c r="B541" s="50" t="s">
        <v>7</v>
      </c>
      <c r="C541" s="51" t="s">
        <v>8</v>
      </c>
      <c r="D541" s="33" t="s">
        <v>9</v>
      </c>
      <c r="E541" s="66" t="s">
        <v>10</v>
      </c>
      <c r="F541" s="34" t="s">
        <v>11</v>
      </c>
      <c r="G541" s="52" t="s">
        <v>12</v>
      </c>
      <c r="H541" s="51" t="s">
        <v>1</v>
      </c>
      <c r="I541" s="53" t="s">
        <v>13</v>
      </c>
    </row>
    <row r="542" spans="1:9" x14ac:dyDescent="0.2">
      <c r="B542" s="156"/>
      <c r="C542" s="157"/>
      <c r="D542" s="158"/>
      <c r="E542" s="185"/>
      <c r="F542" s="159"/>
      <c r="G542" s="160"/>
      <c r="H542" s="196"/>
      <c r="I542" s="159"/>
    </row>
    <row r="543" spans="1:9" ht="15.75" x14ac:dyDescent="0.25">
      <c r="B543" s="41" t="s">
        <v>14</v>
      </c>
      <c r="C543" s="28"/>
      <c r="D543" s="147"/>
      <c r="E543" s="149"/>
      <c r="F543" s="135"/>
      <c r="G543" s="134"/>
      <c r="H543" s="190"/>
      <c r="I543" s="135"/>
    </row>
    <row r="544" spans="1:9" x14ac:dyDescent="0.2">
      <c r="B544" s="30" t="s">
        <v>195</v>
      </c>
      <c r="C544" s="147" t="s">
        <v>42</v>
      </c>
      <c r="D544" s="163">
        <f>'PST EFF 2018'!$B$16</f>
        <v>42986</v>
      </c>
      <c r="E544" s="133">
        <f>'PST EFF 2018'!$D$16</f>
        <v>1647</v>
      </c>
      <c r="F544" s="129">
        <f>'PST EFF 2018'!$C$21</f>
        <v>71980</v>
      </c>
      <c r="G544" s="30" t="s">
        <v>17</v>
      </c>
      <c r="H544" s="89"/>
      <c r="I544" s="135"/>
    </row>
    <row r="545" spans="1:9" ht="25.5" x14ac:dyDescent="0.2">
      <c r="B545" s="77" t="s">
        <v>196</v>
      </c>
      <c r="C545" s="138" t="s">
        <v>44</v>
      </c>
      <c r="D545" s="139">
        <f>'PST EFF 2018'!$B$17</f>
        <v>45455</v>
      </c>
      <c r="E545" s="140">
        <f>'PST EFF 2018'!$D$17</f>
        <v>1759</v>
      </c>
      <c r="F545" s="140">
        <f>'PST EFF 2018'!$C$21</f>
        <v>71980</v>
      </c>
      <c r="G545" s="76" t="s">
        <v>197</v>
      </c>
      <c r="H545" s="191" t="s">
        <v>21</v>
      </c>
      <c r="I545" s="140">
        <f>'PST EFF 2018'!$D$21</f>
        <v>1944</v>
      </c>
    </row>
    <row r="546" spans="1:9" s="58" customFormat="1" ht="27.75" customHeight="1" x14ac:dyDescent="0.3">
      <c r="A546" s="125"/>
      <c r="B546" s="268" t="s">
        <v>28</v>
      </c>
      <c r="C546" s="268"/>
      <c r="D546" s="268"/>
      <c r="E546" s="268"/>
      <c r="F546" s="268"/>
      <c r="G546" s="268"/>
      <c r="H546" s="268"/>
      <c r="I546" s="268"/>
    </row>
    <row r="547" spans="1:9" ht="12.75" customHeight="1" x14ac:dyDescent="0.2">
      <c r="B547" s="125"/>
      <c r="C547" s="132"/>
      <c r="D547" s="154"/>
      <c r="E547" s="155"/>
      <c r="F547" s="155"/>
      <c r="I547" s="155"/>
    </row>
    <row r="548" spans="1:9" s="20" customFormat="1" x14ac:dyDescent="0.2">
      <c r="A548" s="125"/>
      <c r="B548" s="153"/>
      <c r="C548" s="152"/>
      <c r="D548" s="154"/>
      <c r="E548" s="155"/>
      <c r="F548" s="155"/>
      <c r="G548" s="125"/>
      <c r="H548" s="132"/>
      <c r="I548" s="155"/>
    </row>
    <row r="549" spans="1:9" ht="17.25" customHeight="1" x14ac:dyDescent="0.3">
      <c r="A549" s="32" t="s">
        <v>412</v>
      </c>
      <c r="B549" s="73"/>
      <c r="C549" s="74"/>
      <c r="D549" s="84"/>
      <c r="E549" s="85"/>
      <c r="F549" s="85"/>
      <c r="G549" s="57"/>
      <c r="H549" s="75"/>
      <c r="I549" s="85"/>
    </row>
    <row r="550" spans="1:9" x14ac:dyDescent="0.2">
      <c r="D550" s="154"/>
      <c r="E550" s="155"/>
      <c r="F550" s="155"/>
      <c r="I550" s="155"/>
    </row>
    <row r="551" spans="1:9" ht="25.5" x14ac:dyDescent="0.2">
      <c r="A551" s="12"/>
      <c r="B551" s="50" t="s">
        <v>7</v>
      </c>
      <c r="C551" s="51" t="s">
        <v>8</v>
      </c>
      <c r="D551" s="33" t="s">
        <v>9</v>
      </c>
      <c r="E551" s="66" t="s">
        <v>10</v>
      </c>
      <c r="F551" s="34" t="s">
        <v>11</v>
      </c>
      <c r="G551" s="52" t="s">
        <v>12</v>
      </c>
      <c r="H551" s="51" t="s">
        <v>1</v>
      </c>
      <c r="I551" s="53" t="s">
        <v>13</v>
      </c>
    </row>
    <row r="552" spans="1:9" x14ac:dyDescent="0.2">
      <c r="B552" s="156"/>
      <c r="C552" s="157"/>
      <c r="D552" s="158"/>
      <c r="E552" s="185"/>
      <c r="F552" s="159"/>
      <c r="G552" s="160"/>
      <c r="H552" s="161"/>
      <c r="I552" s="159"/>
    </row>
    <row r="553" spans="1:9" ht="28.15" customHeight="1" x14ac:dyDescent="0.25">
      <c r="B553" s="41" t="s">
        <v>14</v>
      </c>
      <c r="C553" s="28"/>
      <c r="D553" s="147"/>
      <c r="E553" s="149"/>
      <c r="F553" s="135"/>
      <c r="G553" s="134"/>
      <c r="H553" s="135"/>
      <c r="I553" s="135"/>
    </row>
    <row r="554" spans="1:9" x14ac:dyDescent="0.2">
      <c r="B554" s="134" t="s">
        <v>198</v>
      </c>
      <c r="C554" s="147" t="s">
        <v>42</v>
      </c>
      <c r="D554" s="163">
        <f>'PST EFF 2018'!$B$16</f>
        <v>42986</v>
      </c>
      <c r="E554" s="133">
        <f>'PST EFF 2018'!$D$16</f>
        <v>1647</v>
      </c>
      <c r="F554" s="129">
        <f>'PST EFF 2018'!$C$21</f>
        <v>71980</v>
      </c>
      <c r="G554" s="30" t="s">
        <v>17</v>
      </c>
      <c r="H554" s="47"/>
      <c r="I554" s="135"/>
    </row>
    <row r="555" spans="1:9" x14ac:dyDescent="0.2">
      <c r="B555" s="141" t="s">
        <v>199</v>
      </c>
      <c r="C555" s="138" t="s">
        <v>44</v>
      </c>
      <c r="D555" s="139">
        <f>'PST EFF 2018'!$B$17</f>
        <v>45455</v>
      </c>
      <c r="E555" s="140">
        <f>'PST EFF 2018'!$D$17</f>
        <v>1759</v>
      </c>
      <c r="F555" s="140">
        <f>'PST EFF 2018'!$C$21</f>
        <v>71980</v>
      </c>
      <c r="G555" s="141" t="s">
        <v>200</v>
      </c>
      <c r="H555" s="142" t="s">
        <v>21</v>
      </c>
      <c r="I555" s="140">
        <f>'PST EFF 2018'!$D$21</f>
        <v>1944</v>
      </c>
    </row>
    <row r="556" spans="1:9" s="57" customFormat="1" ht="20.25" x14ac:dyDescent="0.3">
      <c r="A556" s="125"/>
      <c r="B556" s="126"/>
      <c r="C556" s="144"/>
      <c r="D556" s="128"/>
      <c r="E556" s="129"/>
      <c r="F556" s="129"/>
      <c r="G556" s="126"/>
      <c r="H556" s="127"/>
      <c r="I556" s="129"/>
    </row>
    <row r="557" spans="1:9" x14ac:dyDescent="0.2">
      <c r="B557" s="126"/>
      <c r="C557" s="144"/>
      <c r="D557" s="128"/>
      <c r="E557" s="129"/>
      <c r="F557" s="129"/>
      <c r="G557" s="126"/>
      <c r="H557" s="127"/>
      <c r="I557" s="129"/>
    </row>
    <row r="558" spans="1:9" s="20" customFormat="1" ht="20.25" x14ac:dyDescent="0.3">
      <c r="A558" s="32" t="s">
        <v>413</v>
      </c>
      <c r="B558" s="73"/>
      <c r="C558" s="74"/>
      <c r="D558" s="84"/>
      <c r="E558" s="85"/>
      <c r="F558" s="85"/>
      <c r="G558" s="57"/>
      <c r="H558" s="75"/>
      <c r="I558" s="85"/>
    </row>
    <row r="559" spans="1:9" x14ac:dyDescent="0.2">
      <c r="D559" s="154"/>
      <c r="E559" s="155"/>
      <c r="F559" s="155"/>
      <c r="I559" s="155"/>
    </row>
    <row r="560" spans="1:9" ht="25.5" x14ac:dyDescent="0.2">
      <c r="A560" s="12"/>
      <c r="B560" s="50" t="s">
        <v>7</v>
      </c>
      <c r="C560" s="51" t="s">
        <v>8</v>
      </c>
      <c r="D560" s="33" t="s">
        <v>9</v>
      </c>
      <c r="E560" s="66" t="s">
        <v>10</v>
      </c>
      <c r="F560" s="34" t="s">
        <v>11</v>
      </c>
      <c r="G560" s="52" t="s">
        <v>12</v>
      </c>
      <c r="H560" s="51" t="s">
        <v>1</v>
      </c>
      <c r="I560" s="53" t="s">
        <v>13</v>
      </c>
    </row>
    <row r="561" spans="1:9" x14ac:dyDescent="0.2">
      <c r="B561" s="156"/>
      <c r="C561" s="157"/>
      <c r="D561" s="158"/>
      <c r="E561" s="159"/>
      <c r="F561" s="159"/>
      <c r="G561" s="160"/>
      <c r="H561" s="161"/>
      <c r="I561" s="159"/>
    </row>
    <row r="562" spans="1:9" ht="15.75" x14ac:dyDescent="0.25">
      <c r="B562" s="41" t="s">
        <v>14</v>
      </c>
      <c r="C562" s="28"/>
      <c r="D562" s="147"/>
      <c r="E562" s="135"/>
      <c r="F562" s="135"/>
      <c r="G562" s="134"/>
      <c r="H562" s="135"/>
      <c r="I562" s="135"/>
    </row>
    <row r="563" spans="1:9" x14ac:dyDescent="0.2">
      <c r="B563" s="162" t="s">
        <v>201</v>
      </c>
      <c r="C563" s="135" t="s">
        <v>44</v>
      </c>
      <c r="D563" s="139">
        <f>'PST EFF 2018'!$B$17</f>
        <v>45455</v>
      </c>
      <c r="E563" s="183">
        <f>'PST EFF 2018'!$D$17</f>
        <v>1759</v>
      </c>
      <c r="F563" s="133">
        <f>'PST EFF 2018'!$C$23</f>
        <v>79577</v>
      </c>
      <c r="G563" s="30" t="s">
        <v>17</v>
      </c>
      <c r="H563" s="47"/>
      <c r="I563" s="135"/>
    </row>
    <row r="564" spans="1:9" x14ac:dyDescent="0.2">
      <c r="B564" s="137" t="s">
        <v>202</v>
      </c>
      <c r="C564" s="142" t="s">
        <v>59</v>
      </c>
      <c r="D564" s="139">
        <f>'PST EFF 2018'!$B$19</f>
        <v>50722</v>
      </c>
      <c r="E564" s="183">
        <f>'PST EFF 2018'!$D$19</f>
        <v>1894</v>
      </c>
      <c r="F564" s="133">
        <f>'PST EFF 2018'!$C$23</f>
        <v>79577</v>
      </c>
      <c r="G564" s="141" t="s">
        <v>203</v>
      </c>
      <c r="H564" s="142" t="s">
        <v>56</v>
      </c>
      <c r="I564" s="140">
        <f>'PST EFF 2018'!$D$23</f>
        <v>2109</v>
      </c>
    </row>
    <row r="565" spans="1:9" s="57" customFormat="1" ht="27" customHeight="1" x14ac:dyDescent="0.3">
      <c r="A565" s="125"/>
      <c r="B565" s="268" t="s">
        <v>28</v>
      </c>
      <c r="C565" s="268"/>
      <c r="D565" s="268"/>
      <c r="E565" s="268"/>
      <c r="F565" s="268"/>
      <c r="G565" s="268"/>
      <c r="H565" s="268"/>
      <c r="I565" s="268"/>
    </row>
    <row r="566" spans="1:9" x14ac:dyDescent="0.2">
      <c r="E566" s="155"/>
      <c r="F566" s="155"/>
      <c r="I566" s="155"/>
    </row>
    <row r="567" spans="1:9" s="20" customFormat="1" x14ac:dyDescent="0.2">
      <c r="A567" s="125"/>
      <c r="B567" s="153"/>
      <c r="C567" s="152"/>
      <c r="D567" s="152"/>
      <c r="E567" s="155"/>
      <c r="F567" s="155"/>
      <c r="G567" s="125"/>
      <c r="H567" s="132"/>
      <c r="I567" s="155"/>
    </row>
    <row r="568" spans="1:9" ht="20.25" x14ac:dyDescent="0.3">
      <c r="A568" s="32" t="s">
        <v>414</v>
      </c>
      <c r="B568" s="73"/>
      <c r="C568" s="74"/>
      <c r="D568" s="74"/>
      <c r="E568" s="85"/>
      <c r="F568" s="85"/>
      <c r="G568" s="57"/>
      <c r="H568" s="75"/>
      <c r="I568" s="85"/>
    </row>
    <row r="569" spans="1:9" x14ac:dyDescent="0.2">
      <c r="E569" s="155"/>
      <c r="F569" s="155"/>
      <c r="I569" s="155"/>
    </row>
    <row r="570" spans="1:9" ht="25.5" x14ac:dyDescent="0.2">
      <c r="A570" s="12"/>
      <c r="B570" s="50" t="s">
        <v>7</v>
      </c>
      <c r="C570" s="51" t="s">
        <v>8</v>
      </c>
      <c r="D570" s="33" t="s">
        <v>9</v>
      </c>
      <c r="E570" s="66" t="s">
        <v>10</v>
      </c>
      <c r="F570" s="34" t="s">
        <v>11</v>
      </c>
      <c r="G570" s="52" t="s">
        <v>12</v>
      </c>
      <c r="H570" s="51" t="s">
        <v>1</v>
      </c>
      <c r="I570" s="53" t="s">
        <v>13</v>
      </c>
    </row>
    <row r="571" spans="1:9" x14ac:dyDescent="0.2">
      <c r="B571" s="156"/>
      <c r="C571" s="157"/>
      <c r="D571" s="157"/>
      <c r="E571" s="159"/>
      <c r="F571" s="159"/>
      <c r="G571" s="160"/>
      <c r="H571" s="161"/>
      <c r="I571" s="159"/>
    </row>
    <row r="572" spans="1:9" ht="13.5" customHeight="1" x14ac:dyDescent="0.25">
      <c r="B572" s="41" t="s">
        <v>14</v>
      </c>
      <c r="C572" s="28"/>
      <c r="D572" s="147"/>
      <c r="E572" s="135"/>
      <c r="F572" s="135"/>
      <c r="G572" s="134"/>
      <c r="H572" s="135"/>
      <c r="I572" s="135"/>
    </row>
    <row r="573" spans="1:9" ht="15" customHeight="1" x14ac:dyDescent="0.2">
      <c r="B573" s="162" t="s">
        <v>204</v>
      </c>
      <c r="C573" s="135" t="s">
        <v>33</v>
      </c>
      <c r="D573" s="163">
        <f>'PST EFF 2018'!$B$14</f>
        <v>38464</v>
      </c>
      <c r="E573" s="133">
        <f>'PST EFF 2018'!$D$14</f>
        <v>1531</v>
      </c>
      <c r="F573" s="133">
        <f>'PST EFF 2018'!$C$17</f>
        <v>58028</v>
      </c>
      <c r="G573" s="30" t="s">
        <v>17</v>
      </c>
      <c r="H573" s="47"/>
      <c r="I573" s="135"/>
    </row>
    <row r="574" spans="1:9" x14ac:dyDescent="0.2">
      <c r="B574" s="137" t="s">
        <v>205</v>
      </c>
      <c r="C574" s="142" t="s">
        <v>42</v>
      </c>
      <c r="D574" s="139">
        <f>'PST EFF 2018'!$B$16</f>
        <v>42986</v>
      </c>
      <c r="E574" s="140">
        <f>'PST EFF 2018'!$D$16</f>
        <v>1647</v>
      </c>
      <c r="F574" s="140">
        <f>'PST EFF 2018'!$C$17</f>
        <v>58028</v>
      </c>
      <c r="G574" s="141" t="s">
        <v>206</v>
      </c>
      <c r="H574" s="142" t="s">
        <v>51</v>
      </c>
      <c r="I574" s="140">
        <f>'PST EFF 2018'!$D$17</f>
        <v>1759</v>
      </c>
    </row>
    <row r="575" spans="1:9" s="57" customFormat="1" ht="20.25" x14ac:dyDescent="0.3">
      <c r="A575" s="125"/>
      <c r="B575" s="143"/>
      <c r="C575" s="127"/>
      <c r="D575" s="128"/>
      <c r="E575" s="129"/>
      <c r="F575" s="129"/>
      <c r="G575" s="126"/>
      <c r="H575" s="127"/>
      <c r="I575" s="129"/>
    </row>
    <row r="576" spans="1:9" x14ac:dyDescent="0.2">
      <c r="B576" s="95"/>
      <c r="C576" s="95"/>
      <c r="D576" s="95"/>
      <c r="E576" s="95"/>
      <c r="F576" s="95"/>
      <c r="G576" s="95"/>
      <c r="H576" s="95"/>
      <c r="I576" s="95"/>
    </row>
    <row r="577" spans="1:9" s="20" customFormat="1" ht="20.25" x14ac:dyDescent="0.3">
      <c r="A577" s="32" t="s">
        <v>415</v>
      </c>
      <c r="B577" s="153"/>
      <c r="C577" s="152"/>
      <c r="D577" s="154"/>
      <c r="E577" s="155"/>
      <c r="F577" s="155"/>
      <c r="G577" s="125"/>
      <c r="H577" s="132"/>
      <c r="I577" s="155"/>
    </row>
    <row r="578" spans="1:9" ht="20.25" x14ac:dyDescent="0.3">
      <c r="A578" s="57"/>
      <c r="D578" s="154"/>
      <c r="E578" s="155"/>
      <c r="F578" s="155"/>
      <c r="I578" s="155"/>
    </row>
    <row r="579" spans="1:9" ht="25.5" x14ac:dyDescent="0.2">
      <c r="A579" s="12"/>
      <c r="B579" s="50" t="s">
        <v>7</v>
      </c>
      <c r="C579" s="51" t="s">
        <v>8</v>
      </c>
      <c r="D579" s="33" t="s">
        <v>9</v>
      </c>
      <c r="E579" s="66" t="s">
        <v>10</v>
      </c>
      <c r="F579" s="34" t="s">
        <v>11</v>
      </c>
      <c r="G579" s="52" t="s">
        <v>12</v>
      </c>
      <c r="H579" s="51" t="s">
        <v>1</v>
      </c>
      <c r="I579" s="53" t="s">
        <v>13</v>
      </c>
    </row>
    <row r="580" spans="1:9" ht="20.25" x14ac:dyDescent="0.3">
      <c r="A580" s="57"/>
      <c r="B580" s="156"/>
      <c r="C580" s="157"/>
      <c r="D580" s="158"/>
      <c r="E580" s="159"/>
      <c r="F580" s="159"/>
      <c r="G580" s="160"/>
      <c r="H580" s="161"/>
      <c r="I580" s="159"/>
    </row>
    <row r="581" spans="1:9" ht="15.75" x14ac:dyDescent="0.25">
      <c r="B581" s="41" t="s">
        <v>14</v>
      </c>
      <c r="C581" s="28"/>
      <c r="D581" s="147"/>
      <c r="E581" s="135"/>
      <c r="F581" s="135"/>
      <c r="G581" s="134"/>
      <c r="H581" s="135"/>
      <c r="I581" s="135"/>
    </row>
    <row r="582" spans="1:9" x14ac:dyDescent="0.2">
      <c r="B582" s="134" t="s">
        <v>207</v>
      </c>
      <c r="C582" s="47" t="s">
        <v>44</v>
      </c>
      <c r="D582" s="139">
        <f>'PST EFF 2018'!$B$17</f>
        <v>45455</v>
      </c>
      <c r="E582" s="183">
        <f>'PST EFF 2018'!$D$17</f>
        <v>1759</v>
      </c>
      <c r="F582" s="129">
        <f>'PST EFF 2018'!$C$21</f>
        <v>71980</v>
      </c>
      <c r="G582" s="30" t="s">
        <v>17</v>
      </c>
      <c r="H582" s="47"/>
      <c r="I582" s="135"/>
    </row>
    <row r="583" spans="1:9" x14ac:dyDescent="0.2">
      <c r="B583" s="141" t="s">
        <v>208</v>
      </c>
      <c r="C583" s="80" t="s">
        <v>59</v>
      </c>
      <c r="D583" s="139">
        <f>'PST EFF 2018'!$B$19</f>
        <v>50722</v>
      </c>
      <c r="E583" s="183">
        <f>'PST EFF 2018'!$D$19</f>
        <v>1894</v>
      </c>
      <c r="F583" s="197">
        <f>'PST EFF 2018'!$C$21</f>
        <v>71980</v>
      </c>
      <c r="G583" s="141" t="s">
        <v>209</v>
      </c>
      <c r="H583" s="142" t="s">
        <v>21</v>
      </c>
      <c r="I583" s="140">
        <f>'PST EFF 2018'!$D$21</f>
        <v>1944</v>
      </c>
    </row>
    <row r="584" spans="1:9" x14ac:dyDescent="0.2">
      <c r="B584" s="126"/>
      <c r="C584" s="31"/>
      <c r="D584" s="128"/>
      <c r="E584" s="129"/>
      <c r="F584" s="129"/>
      <c r="G584" s="126"/>
      <c r="H584" s="127"/>
      <c r="I584" s="129"/>
    </row>
    <row r="585" spans="1:9" ht="12.75" customHeight="1" x14ac:dyDescent="0.2">
      <c r="B585" s="126"/>
      <c r="C585" s="31"/>
      <c r="D585" s="128"/>
      <c r="E585" s="129"/>
      <c r="F585" s="129"/>
      <c r="G585" s="126"/>
      <c r="H585" s="127"/>
      <c r="I585" s="129"/>
    </row>
    <row r="586" spans="1:9" s="20" customFormat="1" ht="20.25" x14ac:dyDescent="0.3">
      <c r="A586" s="32" t="s">
        <v>416</v>
      </c>
      <c r="B586" s="73"/>
      <c r="C586" s="74"/>
      <c r="D586" s="74"/>
      <c r="E586" s="75"/>
      <c r="F586" s="75"/>
      <c r="G586" s="57"/>
      <c r="H586" s="75"/>
      <c r="I586" s="75"/>
    </row>
    <row r="587" spans="1:9" ht="12.75" customHeight="1" x14ac:dyDescent="0.2"/>
    <row r="588" spans="1:9" ht="25.5" x14ac:dyDescent="0.2">
      <c r="A588" s="12"/>
      <c r="B588" s="50" t="s">
        <v>7</v>
      </c>
      <c r="C588" s="51" t="s">
        <v>8</v>
      </c>
      <c r="D588" s="33" t="s">
        <v>9</v>
      </c>
      <c r="E588" s="66" t="s">
        <v>10</v>
      </c>
      <c r="F588" s="34" t="s">
        <v>11</v>
      </c>
      <c r="G588" s="52" t="s">
        <v>12</v>
      </c>
      <c r="H588" s="51" t="s">
        <v>1</v>
      </c>
      <c r="I588" s="53" t="s">
        <v>13</v>
      </c>
    </row>
    <row r="589" spans="1:9" x14ac:dyDescent="0.2">
      <c r="B589" s="156"/>
      <c r="C589" s="157"/>
      <c r="D589" s="157"/>
      <c r="E589" s="161"/>
      <c r="F589" s="161"/>
      <c r="G589" s="160"/>
      <c r="H589" s="161"/>
      <c r="I589" s="161"/>
    </row>
    <row r="590" spans="1:9" ht="15.75" x14ac:dyDescent="0.25">
      <c r="B590" s="41" t="s">
        <v>14</v>
      </c>
      <c r="C590" s="28"/>
      <c r="D590" s="147"/>
      <c r="E590" s="135"/>
      <c r="F590" s="135"/>
      <c r="G590" s="134"/>
      <c r="H590" s="135"/>
      <c r="I590" s="135"/>
    </row>
    <row r="591" spans="1:9" ht="30" x14ac:dyDescent="0.2">
      <c r="B591" s="137" t="s">
        <v>210</v>
      </c>
      <c r="C591" s="138" t="s">
        <v>42</v>
      </c>
      <c r="D591" s="139">
        <f>'PST EFF 2018'!$B$16</f>
        <v>42986</v>
      </c>
      <c r="E591" s="140">
        <f>'PST EFF 2018'!$D$16</f>
        <v>1647</v>
      </c>
      <c r="F591" s="140">
        <f>'PST EFF 2018'!$C$19</f>
        <v>64557</v>
      </c>
      <c r="G591" s="141" t="s">
        <v>211</v>
      </c>
      <c r="H591" s="142" t="s">
        <v>68</v>
      </c>
      <c r="I591" s="140">
        <f>'PST EFF 2018'!$D$19</f>
        <v>1894</v>
      </c>
    </row>
    <row r="592" spans="1:9" x14ac:dyDescent="0.2">
      <c r="B592" s="143"/>
      <c r="C592" s="144"/>
      <c r="D592" s="128"/>
      <c r="E592" s="129"/>
      <c r="F592" s="129"/>
      <c r="G592" s="126"/>
      <c r="H592" s="127"/>
      <c r="I592" s="129"/>
    </row>
    <row r="593" spans="1:9" s="57" customFormat="1" ht="20.25" x14ac:dyDescent="0.3">
      <c r="A593" s="123"/>
      <c r="B593" s="143"/>
      <c r="C593" s="144"/>
      <c r="D593" s="128"/>
      <c r="E593" s="129"/>
      <c r="F593" s="129"/>
      <c r="G593" s="126"/>
      <c r="H593" s="127"/>
      <c r="I593" s="129"/>
    </row>
    <row r="594" spans="1:9" ht="20.25" x14ac:dyDescent="0.3">
      <c r="A594" s="32" t="s">
        <v>417</v>
      </c>
      <c r="B594" s="90"/>
      <c r="C594" s="91"/>
      <c r="D594" s="92"/>
      <c r="E594" s="93"/>
      <c r="F594" s="93"/>
      <c r="G594" s="58"/>
      <c r="H594" s="94"/>
      <c r="I594" s="93"/>
    </row>
    <row r="595" spans="1:9" s="20" customFormat="1" x14ac:dyDescent="0.2">
      <c r="A595" s="125"/>
      <c r="B595" s="153"/>
      <c r="C595" s="152"/>
      <c r="D595" s="154"/>
      <c r="E595" s="155"/>
      <c r="F595" s="155"/>
      <c r="G595" s="125"/>
      <c r="H595" s="132"/>
      <c r="I595" s="155"/>
    </row>
    <row r="596" spans="1:9" ht="25.5" x14ac:dyDescent="0.2">
      <c r="A596" s="12"/>
      <c r="B596" s="50" t="s">
        <v>7</v>
      </c>
      <c r="C596" s="51" t="s">
        <v>8</v>
      </c>
      <c r="D596" s="33" t="s">
        <v>9</v>
      </c>
      <c r="E596" s="66" t="s">
        <v>10</v>
      </c>
      <c r="F596" s="34" t="s">
        <v>11</v>
      </c>
      <c r="G596" s="52" t="s">
        <v>12</v>
      </c>
      <c r="H596" s="51" t="s">
        <v>1</v>
      </c>
      <c r="I596" s="53" t="s">
        <v>13</v>
      </c>
    </row>
    <row r="597" spans="1:9" x14ac:dyDescent="0.2">
      <c r="B597" s="156"/>
      <c r="C597" s="157"/>
      <c r="D597" s="158"/>
      <c r="E597" s="185"/>
      <c r="F597" s="159"/>
      <c r="G597" s="160"/>
      <c r="H597" s="196"/>
      <c r="I597" s="159"/>
    </row>
    <row r="598" spans="1:9" ht="15.75" x14ac:dyDescent="0.25">
      <c r="B598" s="41" t="s">
        <v>14</v>
      </c>
      <c r="C598" s="28"/>
      <c r="D598" s="147"/>
      <c r="E598" s="149"/>
      <c r="F598" s="135"/>
      <c r="G598" s="134"/>
      <c r="H598" s="190"/>
      <c r="I598" s="135"/>
    </row>
    <row r="599" spans="1:9" x14ac:dyDescent="0.2">
      <c r="B599" s="30" t="s">
        <v>212</v>
      </c>
      <c r="C599" s="147" t="s">
        <v>42</v>
      </c>
      <c r="D599" s="139">
        <f>'PST EFF 2018'!$B$16</f>
        <v>42986</v>
      </c>
      <c r="E599" s="140">
        <f>'PST EFF 2018'!$D$16</f>
        <v>1647</v>
      </c>
      <c r="F599" s="133">
        <f>'PST EFF 2018'!$C$21</f>
        <v>71980</v>
      </c>
      <c r="G599" s="30" t="s">
        <v>17</v>
      </c>
      <c r="H599" s="89"/>
      <c r="I599" s="135"/>
    </row>
    <row r="600" spans="1:9" x14ac:dyDescent="0.2">
      <c r="B600" s="77" t="s">
        <v>213</v>
      </c>
      <c r="C600" s="138" t="s">
        <v>44</v>
      </c>
      <c r="D600" s="139">
        <f>'PST EFF 2018'!$B$17</f>
        <v>45455</v>
      </c>
      <c r="E600" s="183">
        <f>'PST EFF 2018'!$D$17</f>
        <v>1759</v>
      </c>
      <c r="F600" s="140">
        <f>'PST EFF 2018'!$C$21</f>
        <v>71980</v>
      </c>
      <c r="G600" s="76" t="s">
        <v>214</v>
      </c>
      <c r="H600" s="191" t="s">
        <v>21</v>
      </c>
      <c r="I600" s="140">
        <f>'PST EFF 2018'!$D$21</f>
        <v>1944</v>
      </c>
    </row>
    <row r="601" spans="1:9" s="58" customFormat="1" ht="20.25" customHeight="1" x14ac:dyDescent="0.3">
      <c r="A601" s="125"/>
      <c r="B601" s="96"/>
      <c r="C601" s="144"/>
      <c r="D601" s="128"/>
      <c r="E601" s="129"/>
      <c r="F601" s="129"/>
      <c r="G601" s="97"/>
      <c r="H601" s="127"/>
      <c r="I601" s="129"/>
    </row>
    <row r="602" spans="1:9" ht="12.75" customHeight="1" x14ac:dyDescent="0.2">
      <c r="B602" s="96"/>
      <c r="C602" s="144"/>
      <c r="D602" s="128"/>
      <c r="E602" s="129"/>
      <c r="F602" s="129"/>
      <c r="G602" s="97"/>
      <c r="H602" s="127"/>
      <c r="I602" s="129"/>
    </row>
    <row r="603" spans="1:9" s="20" customFormat="1" ht="20.25" x14ac:dyDescent="0.3">
      <c r="A603" s="32" t="s">
        <v>418</v>
      </c>
      <c r="B603" s="73"/>
      <c r="C603" s="74"/>
      <c r="D603" s="74"/>
      <c r="E603" s="75"/>
      <c r="F603" s="75"/>
      <c r="G603" s="57"/>
      <c r="H603" s="75"/>
      <c r="I603" s="75"/>
    </row>
    <row r="604" spans="1:9" ht="12.75" customHeight="1" x14ac:dyDescent="0.2"/>
    <row r="605" spans="1:9" ht="25.5" x14ac:dyDescent="0.2">
      <c r="A605" s="12"/>
      <c r="B605" s="50" t="s">
        <v>7</v>
      </c>
      <c r="C605" s="51" t="s">
        <v>8</v>
      </c>
      <c r="D605" s="33" t="s">
        <v>9</v>
      </c>
      <c r="E605" s="66" t="s">
        <v>10</v>
      </c>
      <c r="F605" s="34" t="s">
        <v>11</v>
      </c>
      <c r="G605" s="52" t="s">
        <v>12</v>
      </c>
      <c r="H605" s="51" t="s">
        <v>1</v>
      </c>
      <c r="I605" s="53" t="s">
        <v>13</v>
      </c>
    </row>
    <row r="606" spans="1:9" x14ac:dyDescent="0.2">
      <c r="B606" s="156"/>
      <c r="C606" s="157"/>
      <c r="D606" s="157"/>
      <c r="E606" s="161"/>
      <c r="F606" s="161"/>
      <c r="G606" s="160"/>
      <c r="H606" s="161"/>
      <c r="I606" s="161"/>
    </row>
    <row r="607" spans="1:9" ht="15.75" x14ac:dyDescent="0.25">
      <c r="B607" s="41" t="s">
        <v>14</v>
      </c>
      <c r="C607" s="28"/>
      <c r="D607" s="147"/>
      <c r="E607" s="135"/>
      <c r="F607" s="135"/>
      <c r="G607" s="134"/>
      <c r="H607" s="135"/>
      <c r="I607" s="135"/>
    </row>
    <row r="608" spans="1:9" x14ac:dyDescent="0.2">
      <c r="B608" s="137" t="s">
        <v>215</v>
      </c>
      <c r="C608" s="138" t="s">
        <v>42</v>
      </c>
      <c r="D608" s="139">
        <f>'PST EFF 2018'!$B$16</f>
        <v>42986</v>
      </c>
      <c r="E608" s="140">
        <f>'PST EFF 2018'!$D$16</f>
        <v>1647</v>
      </c>
      <c r="F608" s="140">
        <f>'PST EFF 2018'!$C$17</f>
        <v>58028</v>
      </c>
      <c r="G608" s="141" t="s">
        <v>216</v>
      </c>
      <c r="H608" s="142" t="s">
        <v>51</v>
      </c>
      <c r="I608" s="140">
        <f>'PST EFF 2018'!$D$17</f>
        <v>1759</v>
      </c>
    </row>
    <row r="609" spans="1:9" x14ac:dyDescent="0.2">
      <c r="B609" s="143"/>
      <c r="C609" s="144"/>
      <c r="D609" s="128"/>
      <c r="E609" s="129"/>
      <c r="F609" s="129"/>
      <c r="G609" s="126"/>
      <c r="H609" s="127"/>
      <c r="I609" s="129"/>
    </row>
    <row r="610" spans="1:9" s="57" customFormat="1" ht="20.25" x14ac:dyDescent="0.3">
      <c r="A610" s="123"/>
      <c r="B610" s="143"/>
      <c r="C610" s="144"/>
      <c r="D610" s="128"/>
      <c r="E610" s="129"/>
      <c r="F610" s="129"/>
      <c r="G610" s="126"/>
      <c r="H610" s="127"/>
      <c r="I610" s="129"/>
    </row>
    <row r="611" spans="1:9" ht="20.25" x14ac:dyDescent="0.3">
      <c r="A611" s="11" t="s">
        <v>419</v>
      </c>
      <c r="B611" s="90"/>
      <c r="C611" s="91"/>
      <c r="D611" s="92"/>
      <c r="E611" s="93"/>
      <c r="F611" s="93"/>
      <c r="G611" s="58"/>
      <c r="H611" s="94"/>
      <c r="I611" s="93"/>
    </row>
    <row r="612" spans="1:9" s="20" customFormat="1" x14ac:dyDescent="0.2">
      <c r="A612" s="123"/>
      <c r="B612" s="119"/>
      <c r="C612" s="120"/>
      <c r="D612" s="121"/>
      <c r="E612" s="122"/>
      <c r="F612" s="122"/>
      <c r="G612" s="123"/>
      <c r="H612" s="124"/>
      <c r="I612" s="122"/>
    </row>
    <row r="613" spans="1:9" ht="25.5" x14ac:dyDescent="0.2">
      <c r="A613" s="59"/>
      <c r="B613" s="50" t="s">
        <v>7</v>
      </c>
      <c r="C613" s="51" t="s">
        <v>8</v>
      </c>
      <c r="D613" s="98" t="s">
        <v>9</v>
      </c>
      <c r="E613" s="99" t="s">
        <v>10</v>
      </c>
      <c r="F613" s="34" t="s">
        <v>11</v>
      </c>
      <c r="G613" s="52" t="s">
        <v>12</v>
      </c>
      <c r="H613" s="51" t="s">
        <v>1</v>
      </c>
      <c r="I613" s="53" t="s">
        <v>13</v>
      </c>
    </row>
    <row r="614" spans="1:9" x14ac:dyDescent="0.2">
      <c r="A614" s="123"/>
      <c r="B614" s="198"/>
      <c r="C614" s="199"/>
      <c r="D614" s="200"/>
      <c r="E614" s="201"/>
      <c r="F614" s="171"/>
      <c r="G614" s="202"/>
      <c r="H614" s="176"/>
      <c r="I614" s="171"/>
    </row>
    <row r="615" spans="1:9" ht="15.75" x14ac:dyDescent="0.25">
      <c r="A615" s="123"/>
      <c r="B615" s="100" t="s">
        <v>14</v>
      </c>
      <c r="C615" s="101"/>
      <c r="D615" s="203"/>
      <c r="E615" s="146"/>
      <c r="F615" s="177"/>
      <c r="G615" s="204"/>
      <c r="H615" s="177"/>
      <c r="I615" s="177"/>
    </row>
    <row r="616" spans="1:9" ht="30" x14ac:dyDescent="0.2">
      <c r="A616" s="123"/>
      <c r="B616" s="205" t="s">
        <v>217</v>
      </c>
      <c r="C616" s="174" t="s">
        <v>42</v>
      </c>
      <c r="D616" s="139">
        <f>'PST EFF 2018'!$B$16</f>
        <v>42986</v>
      </c>
      <c r="E616" s="140">
        <f>'PST EFF 2018'!$D$16</f>
        <v>1647</v>
      </c>
      <c r="F616" s="140">
        <f>'PST EFF 2018'!$C$19</f>
        <v>64557</v>
      </c>
      <c r="G616" s="204"/>
      <c r="H616" s="177"/>
      <c r="I616" s="177"/>
    </row>
    <row r="617" spans="1:9" ht="30" x14ac:dyDescent="0.2">
      <c r="A617" s="123"/>
      <c r="B617" s="186" t="s">
        <v>218</v>
      </c>
      <c r="C617" s="206" t="s">
        <v>44</v>
      </c>
      <c r="D617" s="139">
        <f>'PST EFF 2018'!$B$17</f>
        <v>45455</v>
      </c>
      <c r="E617" s="183">
        <f>'PST EFF 2018'!$D$17</f>
        <v>1759</v>
      </c>
      <c r="F617" s="140">
        <f>'PST EFF 2018'!$C$19</f>
        <v>64557</v>
      </c>
      <c r="G617" s="207" t="s">
        <v>219</v>
      </c>
      <c r="H617" s="187" t="s">
        <v>68</v>
      </c>
      <c r="I617" s="140">
        <f>'PST EFF 2018'!$D$19</f>
        <v>1894</v>
      </c>
    </row>
    <row r="618" spans="1:9" x14ac:dyDescent="0.2">
      <c r="B618" s="143"/>
      <c r="C618" s="144"/>
      <c r="D618" s="128"/>
      <c r="E618" s="129"/>
      <c r="F618" s="129"/>
      <c r="G618" s="126"/>
      <c r="H618" s="127"/>
      <c r="I618" s="129"/>
    </row>
    <row r="619" spans="1:9" x14ac:dyDescent="0.2">
      <c r="D619" s="154"/>
      <c r="E619" s="155"/>
      <c r="F619" s="155"/>
      <c r="I619" s="155"/>
    </row>
    <row r="620" spans="1:9" ht="20.25" x14ac:dyDescent="0.3">
      <c r="A620" s="11" t="s">
        <v>420</v>
      </c>
      <c r="B620" s="73"/>
      <c r="C620" s="74"/>
      <c r="D620" s="84"/>
      <c r="E620" s="85"/>
      <c r="F620" s="85"/>
      <c r="G620" s="57"/>
      <c r="H620" s="75"/>
      <c r="I620" s="85"/>
    </row>
    <row r="621" spans="1:9" x14ac:dyDescent="0.2">
      <c r="D621" s="154"/>
      <c r="E621" s="155"/>
      <c r="F621" s="155"/>
      <c r="I621" s="155"/>
    </row>
    <row r="622" spans="1:9" ht="25.5" x14ac:dyDescent="0.2">
      <c r="A622" s="12"/>
      <c r="B622" s="50" t="s">
        <v>7</v>
      </c>
      <c r="C622" s="51" t="s">
        <v>8</v>
      </c>
      <c r="D622" s="98" t="s">
        <v>9</v>
      </c>
      <c r="E622" s="99" t="s">
        <v>10</v>
      </c>
      <c r="F622" s="34" t="s">
        <v>11</v>
      </c>
      <c r="G622" s="52" t="s">
        <v>12</v>
      </c>
      <c r="H622" s="51" t="s">
        <v>1</v>
      </c>
      <c r="I622" s="53" t="s">
        <v>13</v>
      </c>
    </row>
    <row r="623" spans="1:9" x14ac:dyDescent="0.2">
      <c r="B623" s="156"/>
      <c r="C623" s="192"/>
      <c r="D623" s="158"/>
      <c r="E623" s="184"/>
      <c r="F623" s="159"/>
      <c r="G623" s="167"/>
      <c r="H623" s="161"/>
      <c r="I623" s="159"/>
    </row>
    <row r="624" spans="1:9" ht="15.75" x14ac:dyDescent="0.25">
      <c r="B624" s="41" t="s">
        <v>14</v>
      </c>
      <c r="C624" s="42"/>
      <c r="D624" s="147"/>
      <c r="E624" s="127"/>
      <c r="F624" s="135"/>
      <c r="G624" s="148"/>
      <c r="H624" s="135"/>
      <c r="I624" s="135"/>
    </row>
    <row r="625" spans="1:9" ht="30" x14ac:dyDescent="0.2">
      <c r="B625" s="162" t="s">
        <v>220</v>
      </c>
      <c r="C625" s="194" t="s">
        <v>42</v>
      </c>
      <c r="D625" s="139">
        <f>'PST EFF 2018'!$B$16</f>
        <v>42986</v>
      </c>
      <c r="E625" s="140">
        <f>'PST EFF 2018'!$D$16</f>
        <v>1647</v>
      </c>
      <c r="F625" s="140">
        <f>'PST EFF 2018'!$C$19</f>
        <v>64557</v>
      </c>
      <c r="G625" s="148"/>
      <c r="H625" s="135"/>
      <c r="I625" s="135"/>
    </row>
    <row r="626" spans="1:9" ht="30" x14ac:dyDescent="0.2">
      <c r="B626" s="162" t="s">
        <v>221</v>
      </c>
      <c r="C626" s="194" t="s">
        <v>44</v>
      </c>
      <c r="D626" s="139">
        <f>'PST EFF 2018'!$B$17</f>
        <v>45455</v>
      </c>
      <c r="E626" s="183">
        <f>'PST EFF 2018'!$D$17</f>
        <v>1759</v>
      </c>
      <c r="F626" s="140">
        <f>'PST EFF 2018'!$C$19</f>
        <v>64557</v>
      </c>
      <c r="G626" s="148" t="s">
        <v>222</v>
      </c>
      <c r="H626" s="135" t="s">
        <v>68</v>
      </c>
      <c r="I626" s="140">
        <f>'PST EFF 2018'!$D$19</f>
        <v>1894</v>
      </c>
    </row>
    <row r="627" spans="1:9" s="57" customFormat="1" ht="20.25" x14ac:dyDescent="0.3">
      <c r="A627" s="125"/>
      <c r="B627" s="162"/>
      <c r="C627" s="194"/>
      <c r="D627" s="163"/>
      <c r="E627" s="129"/>
      <c r="F627" s="133"/>
      <c r="G627" s="148"/>
      <c r="H627" s="135"/>
      <c r="I627" s="133"/>
    </row>
    <row r="628" spans="1:9" ht="15.75" x14ac:dyDescent="0.25">
      <c r="B628" s="41" t="s">
        <v>223</v>
      </c>
      <c r="C628" s="42"/>
      <c r="D628" s="147"/>
      <c r="E628" s="127"/>
      <c r="F628" s="133"/>
      <c r="G628" s="148"/>
      <c r="H628" s="135"/>
      <c r="I628" s="135"/>
    </row>
    <row r="629" spans="1:9" s="20" customFormat="1" x14ac:dyDescent="0.2">
      <c r="A629" s="125"/>
      <c r="B629" s="134" t="s">
        <v>224</v>
      </c>
      <c r="C629" s="149" t="s">
        <v>225</v>
      </c>
      <c r="D629" s="163">
        <f>'PST EFF 2018'!$B$15</f>
        <v>40622</v>
      </c>
      <c r="E629" s="129">
        <f>'PST EFF 2018'!$D$15</f>
        <v>1583</v>
      </c>
      <c r="F629" s="140">
        <f>'PST EFF 2018'!$C$19</f>
        <v>64557</v>
      </c>
      <c r="G629" s="45" t="s">
        <v>17</v>
      </c>
      <c r="H629" s="47"/>
      <c r="I629" s="135"/>
    </row>
    <row r="630" spans="1:9" x14ac:dyDescent="0.2">
      <c r="B630" s="134" t="s">
        <v>226</v>
      </c>
      <c r="C630" s="194" t="s">
        <v>42</v>
      </c>
      <c r="D630" s="139">
        <f>'PST EFF 2018'!$B$16</f>
        <v>42986</v>
      </c>
      <c r="E630" s="140">
        <f>'PST EFF 2018'!$D$16</f>
        <v>1647</v>
      </c>
      <c r="F630" s="140">
        <f>'PST EFF 2018'!$C$19</f>
        <v>64557</v>
      </c>
      <c r="G630" s="45" t="s">
        <v>227</v>
      </c>
      <c r="H630" s="47"/>
      <c r="I630" s="135"/>
    </row>
    <row r="631" spans="1:9" x14ac:dyDescent="0.2">
      <c r="B631" s="141" t="s">
        <v>228</v>
      </c>
      <c r="C631" s="150" t="s">
        <v>44</v>
      </c>
      <c r="D631" s="139">
        <f>'PST EFF 2018'!$B$17</f>
        <v>45455</v>
      </c>
      <c r="E631" s="183">
        <f>'PST EFF 2018'!$D$17</f>
        <v>1759</v>
      </c>
      <c r="F631" s="140">
        <f>'PST EFF 2018'!$C$19</f>
        <v>64557</v>
      </c>
      <c r="G631" s="151" t="s">
        <v>229</v>
      </c>
      <c r="H631" s="142" t="s">
        <v>68</v>
      </c>
      <c r="I631" s="140">
        <f>'PST EFF 2018'!$D$19</f>
        <v>1894</v>
      </c>
    </row>
    <row r="632" spans="1:9" x14ac:dyDescent="0.2">
      <c r="B632" s="125"/>
      <c r="C632" s="132"/>
      <c r="D632" s="154"/>
      <c r="E632" s="155"/>
      <c r="F632" s="129"/>
      <c r="I632" s="155"/>
    </row>
    <row r="633" spans="1:9" x14ac:dyDescent="0.2">
      <c r="D633" s="154"/>
      <c r="E633" s="155"/>
      <c r="F633" s="155"/>
      <c r="I633" s="155"/>
    </row>
    <row r="634" spans="1:9" ht="20.25" x14ac:dyDescent="0.3">
      <c r="A634" s="32" t="s">
        <v>421</v>
      </c>
      <c r="B634" s="73"/>
      <c r="C634" s="74"/>
      <c r="D634" s="84"/>
      <c r="E634" s="85"/>
      <c r="F634" s="85"/>
      <c r="G634" s="57"/>
      <c r="H634" s="75"/>
      <c r="I634" s="85"/>
    </row>
    <row r="635" spans="1:9" x14ac:dyDescent="0.2">
      <c r="D635" s="154"/>
      <c r="E635" s="155"/>
      <c r="F635" s="155"/>
      <c r="I635" s="155"/>
    </row>
    <row r="636" spans="1:9" ht="25.5" x14ac:dyDescent="0.2">
      <c r="A636" s="12"/>
      <c r="B636" s="50" t="s">
        <v>7</v>
      </c>
      <c r="C636" s="51" t="s">
        <v>8</v>
      </c>
      <c r="D636" s="33" t="s">
        <v>9</v>
      </c>
      <c r="E636" s="66" t="s">
        <v>10</v>
      </c>
      <c r="F636" s="34" t="s">
        <v>11</v>
      </c>
      <c r="G636" s="52" t="s">
        <v>12</v>
      </c>
      <c r="H636" s="51" t="s">
        <v>1</v>
      </c>
      <c r="I636" s="53" t="s">
        <v>13</v>
      </c>
    </row>
    <row r="637" spans="1:9" x14ac:dyDescent="0.2">
      <c r="B637" s="156"/>
      <c r="C637" s="157"/>
      <c r="D637" s="158"/>
      <c r="E637" s="185"/>
      <c r="F637" s="159"/>
      <c r="G637" s="160"/>
      <c r="H637" s="161"/>
      <c r="I637" s="159"/>
    </row>
    <row r="638" spans="1:9" ht="15.75" x14ac:dyDescent="0.25">
      <c r="B638" s="41" t="s">
        <v>14</v>
      </c>
      <c r="C638" s="28"/>
      <c r="D638" s="147"/>
      <c r="E638" s="149"/>
      <c r="F638" s="177"/>
      <c r="G638" s="134"/>
      <c r="H638" s="135"/>
      <c r="I638" s="135"/>
    </row>
    <row r="639" spans="1:9" x14ac:dyDescent="0.2">
      <c r="B639" s="162" t="s">
        <v>230</v>
      </c>
      <c r="C639" s="147" t="s">
        <v>42</v>
      </c>
      <c r="D639" s="139">
        <f>'PST EFF 2018'!$B$16</f>
        <v>42986</v>
      </c>
      <c r="E639" s="140">
        <f>'PST EFF 2018'!$D$16</f>
        <v>1647</v>
      </c>
      <c r="F639" s="133">
        <f>'PST EFF 2018'!$C$21</f>
        <v>71980</v>
      </c>
      <c r="G639" s="30" t="s">
        <v>17</v>
      </c>
      <c r="H639" s="47"/>
      <c r="I639" s="135"/>
    </row>
    <row r="640" spans="1:9" x14ac:dyDescent="0.2">
      <c r="B640" s="137" t="s">
        <v>231</v>
      </c>
      <c r="C640" s="138" t="s">
        <v>44</v>
      </c>
      <c r="D640" s="139">
        <f>'PST EFF 2018'!$B$17</f>
        <v>45455</v>
      </c>
      <c r="E640" s="183">
        <f>'PST EFF 2018'!$D$17</f>
        <v>1759</v>
      </c>
      <c r="F640" s="140">
        <f>'PST EFF 2018'!$C$21</f>
        <v>71980</v>
      </c>
      <c r="G640" s="141" t="s">
        <v>232</v>
      </c>
      <c r="H640" s="142" t="s">
        <v>21</v>
      </c>
      <c r="I640" s="140">
        <f>'PST EFF 2018'!$D$21</f>
        <v>1944</v>
      </c>
    </row>
    <row r="641" spans="1:9" s="57" customFormat="1" ht="20.25" x14ac:dyDescent="0.3">
      <c r="A641" s="125"/>
      <c r="B641" s="153"/>
      <c r="C641" s="152"/>
      <c r="D641" s="154"/>
      <c r="E641" s="155"/>
      <c r="F641" s="155"/>
      <c r="G641" s="125"/>
      <c r="H641" s="132"/>
      <c r="I641" s="155"/>
    </row>
    <row r="642" spans="1:9" x14ac:dyDescent="0.2">
      <c r="D642" s="154"/>
      <c r="E642" s="155"/>
      <c r="F642" s="155"/>
      <c r="I642" s="155"/>
    </row>
    <row r="643" spans="1:9" s="20" customFormat="1" ht="20.25" x14ac:dyDescent="0.3">
      <c r="A643" s="32" t="s">
        <v>422</v>
      </c>
      <c r="B643" s="153"/>
      <c r="C643" s="152"/>
      <c r="D643" s="154"/>
      <c r="E643" s="155"/>
      <c r="F643" s="155"/>
      <c r="G643" s="125"/>
      <c r="H643" s="132"/>
      <c r="I643" s="155"/>
    </row>
    <row r="644" spans="1:9" x14ac:dyDescent="0.2">
      <c r="D644" s="154"/>
      <c r="E644" s="155"/>
      <c r="F644" s="155"/>
      <c r="I644" s="155"/>
    </row>
    <row r="645" spans="1:9" ht="25.5" x14ac:dyDescent="0.2">
      <c r="A645" s="12"/>
      <c r="B645" s="50" t="s">
        <v>7</v>
      </c>
      <c r="C645" s="51" t="s">
        <v>8</v>
      </c>
      <c r="D645" s="33" t="s">
        <v>9</v>
      </c>
      <c r="E645" s="66" t="s">
        <v>10</v>
      </c>
      <c r="F645" s="34" t="s">
        <v>11</v>
      </c>
      <c r="G645" s="52" t="s">
        <v>12</v>
      </c>
      <c r="H645" s="51" t="s">
        <v>1</v>
      </c>
      <c r="I645" s="53" t="s">
        <v>13</v>
      </c>
    </row>
    <row r="646" spans="1:9" x14ac:dyDescent="0.2">
      <c r="B646" s="156"/>
      <c r="C646" s="157"/>
      <c r="D646" s="158"/>
      <c r="E646" s="159"/>
      <c r="F646" s="159"/>
      <c r="G646" s="160"/>
      <c r="H646" s="161"/>
      <c r="I646" s="159"/>
    </row>
    <row r="647" spans="1:9" ht="15.75" x14ac:dyDescent="0.25">
      <c r="B647" s="41" t="s">
        <v>14</v>
      </c>
      <c r="C647" s="28"/>
      <c r="D647" s="147"/>
      <c r="E647" s="135"/>
      <c r="F647" s="135"/>
      <c r="G647" s="134"/>
      <c r="H647" s="135"/>
      <c r="I647" s="135"/>
    </row>
    <row r="648" spans="1:9" x14ac:dyDescent="0.2">
      <c r="B648" s="205" t="s">
        <v>233</v>
      </c>
      <c r="C648" s="203" t="s">
        <v>66</v>
      </c>
      <c r="D648" s="163">
        <f>'PST EFF 2018'!$B$18</f>
        <v>48027</v>
      </c>
      <c r="E648" s="208">
        <f>'PST EFF 2018'!$D$18</f>
        <v>1824</v>
      </c>
      <c r="F648" s="133">
        <f>'PST EFF 2018'!$C$22</f>
        <v>75785</v>
      </c>
      <c r="G648" s="30" t="s">
        <v>17</v>
      </c>
      <c r="H648" s="47"/>
      <c r="I648" s="135"/>
    </row>
    <row r="649" spans="1:9" x14ac:dyDescent="0.2">
      <c r="B649" s="186" t="s">
        <v>234</v>
      </c>
      <c r="C649" s="209" t="s">
        <v>129</v>
      </c>
      <c r="D649" s="139">
        <f>'PST EFF 2018'!$B$20</f>
        <v>53568</v>
      </c>
      <c r="E649" s="210">
        <f>'PST EFF 2018'!$D$20</f>
        <v>1984</v>
      </c>
      <c r="F649" s="211">
        <f>'PST EFF 2018'!$C$22</f>
        <v>75785</v>
      </c>
      <c r="G649" s="141" t="s">
        <v>235</v>
      </c>
      <c r="H649" s="142" t="s">
        <v>188</v>
      </c>
      <c r="I649" s="210">
        <f>'PST EFF 2018'!$D$22</f>
        <v>2024</v>
      </c>
    </row>
    <row r="650" spans="1:9" x14ac:dyDescent="0.2">
      <c r="B650" s="119"/>
      <c r="C650" s="120"/>
      <c r="D650" s="154"/>
      <c r="E650" s="212"/>
      <c r="F650" s="212"/>
      <c r="I650" s="155"/>
    </row>
    <row r="651" spans="1:9" x14ac:dyDescent="0.2">
      <c r="D651" s="154"/>
      <c r="E651" s="212"/>
      <c r="F651" s="212"/>
      <c r="I651" s="155"/>
    </row>
    <row r="652" spans="1:9" s="20" customFormat="1" ht="20.25" x14ac:dyDescent="0.3">
      <c r="A652" s="32" t="s">
        <v>423</v>
      </c>
      <c r="B652" s="73"/>
      <c r="C652" s="74"/>
      <c r="D652" s="84"/>
      <c r="E652" s="102"/>
      <c r="F652" s="102"/>
      <c r="G652" s="57"/>
      <c r="H652" s="75"/>
      <c r="I652" s="85"/>
    </row>
    <row r="653" spans="1:9" x14ac:dyDescent="0.2">
      <c r="D653" s="154"/>
      <c r="E653" s="212"/>
      <c r="F653" s="212"/>
      <c r="I653" s="155"/>
    </row>
    <row r="654" spans="1:9" ht="25.5" x14ac:dyDescent="0.2">
      <c r="A654" s="12"/>
      <c r="B654" s="50" t="s">
        <v>7</v>
      </c>
      <c r="C654" s="51" t="s">
        <v>8</v>
      </c>
      <c r="D654" s="33" t="s">
        <v>9</v>
      </c>
      <c r="E654" s="66" t="s">
        <v>10</v>
      </c>
      <c r="F654" s="34" t="s">
        <v>11</v>
      </c>
      <c r="G654" s="52" t="s">
        <v>12</v>
      </c>
      <c r="H654" s="51" t="s">
        <v>1</v>
      </c>
      <c r="I654" s="53" t="s">
        <v>13</v>
      </c>
    </row>
    <row r="655" spans="1:9" x14ac:dyDescent="0.2">
      <c r="B655" s="156"/>
      <c r="C655" s="157"/>
      <c r="D655" s="158"/>
      <c r="E655" s="213"/>
      <c r="F655" s="214"/>
      <c r="G655" s="160"/>
      <c r="H655" s="161"/>
      <c r="I655" s="159"/>
    </row>
    <row r="656" spans="1:9" ht="15.75" x14ac:dyDescent="0.25">
      <c r="B656" s="41" t="s">
        <v>14</v>
      </c>
      <c r="C656" s="28"/>
      <c r="D656" s="147"/>
      <c r="E656" s="149"/>
      <c r="F656" s="135"/>
      <c r="G656" s="134"/>
      <c r="H656" s="135"/>
      <c r="I656" s="135"/>
    </row>
    <row r="657" spans="1:9" x14ac:dyDescent="0.2">
      <c r="B657" s="43" t="s">
        <v>236</v>
      </c>
      <c r="C657" s="147" t="s">
        <v>42</v>
      </c>
      <c r="D657" s="139">
        <f>'PST EFF 2018'!$B$16</f>
        <v>42986</v>
      </c>
      <c r="E657" s="140">
        <f>'PST EFF 2018'!$D$16</f>
        <v>1647</v>
      </c>
      <c r="F657" s="133">
        <f>'PST EFF 2018'!$C$21</f>
        <v>71980</v>
      </c>
      <c r="G657" s="30" t="s">
        <v>17</v>
      </c>
      <c r="H657" s="47"/>
      <c r="I657" s="135"/>
    </row>
    <row r="658" spans="1:9" x14ac:dyDescent="0.2">
      <c r="B658" s="76" t="s">
        <v>237</v>
      </c>
      <c r="C658" s="138" t="s">
        <v>44</v>
      </c>
      <c r="D658" s="139">
        <f>'PST EFF 2018'!$B$17</f>
        <v>45455</v>
      </c>
      <c r="E658" s="183">
        <f>'PST EFF 2018'!$D$17</f>
        <v>1759</v>
      </c>
      <c r="F658" s="140">
        <f>'PST EFF 2018'!$C$21</f>
        <v>71980</v>
      </c>
      <c r="G658" s="141" t="s">
        <v>238</v>
      </c>
      <c r="H658" s="142" t="s">
        <v>21</v>
      </c>
      <c r="I658" s="140">
        <f>'PST EFF 2018'!$D$21</f>
        <v>1944</v>
      </c>
    </row>
    <row r="659" spans="1:9" s="57" customFormat="1" ht="20.25" x14ac:dyDescent="0.3">
      <c r="A659" s="125"/>
      <c r="B659" s="153"/>
      <c r="C659" s="152"/>
      <c r="D659" s="154"/>
      <c r="E659" s="155"/>
      <c r="F659" s="155"/>
      <c r="G659" s="125"/>
      <c r="H659" s="132"/>
      <c r="I659" s="155"/>
    </row>
    <row r="660" spans="1:9" x14ac:dyDescent="0.2">
      <c r="D660" s="154"/>
      <c r="E660" s="155"/>
      <c r="F660" s="155"/>
      <c r="I660" s="155"/>
    </row>
    <row r="661" spans="1:9" s="20" customFormat="1" ht="20.25" x14ac:dyDescent="0.3">
      <c r="A661" s="32" t="s">
        <v>424</v>
      </c>
      <c r="B661" s="73"/>
      <c r="C661" s="74"/>
      <c r="D661" s="84"/>
      <c r="E661" s="85"/>
      <c r="F661" s="85"/>
      <c r="G661" s="57"/>
      <c r="H661" s="75"/>
      <c r="I661" s="85"/>
    </row>
    <row r="662" spans="1:9" x14ac:dyDescent="0.2">
      <c r="D662" s="154"/>
      <c r="E662" s="155"/>
      <c r="F662" s="155"/>
      <c r="I662" s="155"/>
    </row>
    <row r="663" spans="1:9" ht="25.5" x14ac:dyDescent="0.2">
      <c r="A663" s="12"/>
      <c r="B663" s="50" t="s">
        <v>7</v>
      </c>
      <c r="C663" s="51" t="s">
        <v>8</v>
      </c>
      <c r="D663" s="33" t="s">
        <v>9</v>
      </c>
      <c r="E663" s="66" t="s">
        <v>10</v>
      </c>
      <c r="F663" s="34" t="s">
        <v>11</v>
      </c>
      <c r="G663" s="52" t="s">
        <v>12</v>
      </c>
      <c r="H663" s="51" t="s">
        <v>1</v>
      </c>
      <c r="I663" s="53" t="s">
        <v>13</v>
      </c>
    </row>
    <row r="664" spans="1:9" x14ac:dyDescent="0.2">
      <c r="B664" s="156"/>
      <c r="C664" s="157"/>
      <c r="D664" s="158"/>
      <c r="E664" s="185"/>
      <c r="F664" s="159"/>
      <c r="G664" s="160"/>
      <c r="H664" s="161"/>
      <c r="I664" s="159"/>
    </row>
    <row r="665" spans="1:9" ht="15.75" x14ac:dyDescent="0.25">
      <c r="B665" s="41" t="s">
        <v>14</v>
      </c>
      <c r="C665" s="28"/>
      <c r="D665" s="147"/>
      <c r="E665" s="149"/>
      <c r="F665" s="135"/>
      <c r="G665" s="134"/>
      <c r="H665" s="135"/>
      <c r="I665" s="135"/>
    </row>
    <row r="666" spans="1:9" ht="30" x14ac:dyDescent="0.2">
      <c r="B666" s="162" t="s">
        <v>239</v>
      </c>
      <c r="C666" s="147" t="s">
        <v>42</v>
      </c>
      <c r="D666" s="139">
        <f>'PST EFF 2018'!$B$16</f>
        <v>42986</v>
      </c>
      <c r="E666" s="140">
        <f>'PST EFF 2018'!$D$16</f>
        <v>1647</v>
      </c>
      <c r="F666" s="133">
        <f>'PST EFF 2018'!$C$21</f>
        <v>71980</v>
      </c>
      <c r="G666" s="30" t="s">
        <v>17</v>
      </c>
      <c r="H666" s="47"/>
      <c r="I666" s="135"/>
    </row>
    <row r="667" spans="1:9" ht="30" x14ac:dyDescent="0.2">
      <c r="B667" s="137" t="s">
        <v>240</v>
      </c>
      <c r="C667" s="138" t="s">
        <v>44</v>
      </c>
      <c r="D667" s="139">
        <f>'PST EFF 2018'!$B$17</f>
        <v>45455</v>
      </c>
      <c r="E667" s="183">
        <f>'PST EFF 2018'!$D$17</f>
        <v>1759</v>
      </c>
      <c r="F667" s="140">
        <f>'PST EFF 2018'!$C$21</f>
        <v>71980</v>
      </c>
      <c r="G667" s="141" t="s">
        <v>241</v>
      </c>
      <c r="H667" s="142" t="s">
        <v>21</v>
      </c>
      <c r="I667" s="140">
        <f>'PST EFF 2018'!$D$21</f>
        <v>1944</v>
      </c>
    </row>
    <row r="668" spans="1:9" x14ac:dyDescent="0.2">
      <c r="B668" s="143"/>
      <c r="C668" s="144"/>
      <c r="D668" s="128"/>
      <c r="E668" s="129"/>
      <c r="F668" s="129"/>
      <c r="G668" s="126"/>
      <c r="H668" s="127"/>
      <c r="I668" s="129"/>
    </row>
    <row r="669" spans="1:9" x14ac:dyDescent="0.2">
      <c r="B669" s="143"/>
      <c r="C669" s="144"/>
      <c r="D669" s="128"/>
      <c r="E669" s="129"/>
      <c r="F669" s="129"/>
      <c r="G669" s="126"/>
      <c r="H669" s="127"/>
      <c r="I669" s="129"/>
    </row>
    <row r="670" spans="1:9" ht="20.25" x14ac:dyDescent="0.3">
      <c r="A670" s="32" t="s">
        <v>465</v>
      </c>
      <c r="B670" s="73"/>
      <c r="C670" s="74"/>
      <c r="D670" s="84"/>
      <c r="E670" s="85"/>
      <c r="F670" s="85"/>
      <c r="G670" s="57"/>
      <c r="H670" s="75"/>
      <c r="I670" s="85"/>
    </row>
    <row r="671" spans="1:9" x14ac:dyDescent="0.2">
      <c r="D671" s="154"/>
      <c r="E671" s="155"/>
      <c r="F671" s="155"/>
      <c r="I671" s="155"/>
    </row>
    <row r="672" spans="1:9" ht="25.5" x14ac:dyDescent="0.2">
      <c r="A672" s="12"/>
      <c r="B672" s="50" t="s">
        <v>7</v>
      </c>
      <c r="C672" s="51" t="s">
        <v>8</v>
      </c>
      <c r="D672" s="33" t="s">
        <v>9</v>
      </c>
      <c r="E672" s="66" t="s">
        <v>10</v>
      </c>
      <c r="F672" s="34" t="s">
        <v>11</v>
      </c>
      <c r="G672" s="52" t="s">
        <v>12</v>
      </c>
      <c r="H672" s="51" t="s">
        <v>1</v>
      </c>
      <c r="I672" s="53" t="s">
        <v>13</v>
      </c>
    </row>
    <row r="673" spans="1:9" s="57" customFormat="1" ht="20.25" x14ac:dyDescent="0.3">
      <c r="A673" s="125"/>
      <c r="B673" s="156"/>
      <c r="C673" s="157"/>
      <c r="D673" s="158"/>
      <c r="E673" s="185"/>
      <c r="F673" s="159"/>
      <c r="G673" s="160"/>
      <c r="H673" s="161"/>
      <c r="I673" s="159"/>
    </row>
    <row r="674" spans="1:9" ht="15.75" x14ac:dyDescent="0.25">
      <c r="B674" s="41" t="s">
        <v>14</v>
      </c>
      <c r="C674" s="28"/>
      <c r="D674" s="147"/>
      <c r="E674" s="149"/>
      <c r="F674" s="135"/>
      <c r="G674" s="134"/>
      <c r="H674" s="135"/>
      <c r="I674" s="135"/>
    </row>
    <row r="675" spans="1:9" s="20" customFormat="1" x14ac:dyDescent="0.2">
      <c r="A675" s="125"/>
      <c r="B675" s="162" t="s">
        <v>466</v>
      </c>
      <c r="C675" s="147" t="s">
        <v>42</v>
      </c>
      <c r="D675" s="139">
        <f>'PST EFF 2018'!$B$16</f>
        <v>42986</v>
      </c>
      <c r="E675" s="140">
        <f>'PST EFF 2018'!$D$16</f>
        <v>1647</v>
      </c>
      <c r="F675" s="133">
        <f>'PST EFF 2018'!$C$21</f>
        <v>71980</v>
      </c>
      <c r="G675" s="30" t="s">
        <v>17</v>
      </c>
      <c r="H675" s="47"/>
      <c r="I675" s="135"/>
    </row>
    <row r="676" spans="1:9" x14ac:dyDescent="0.2">
      <c r="B676" s="137" t="s">
        <v>467</v>
      </c>
      <c r="C676" s="138" t="s">
        <v>44</v>
      </c>
      <c r="D676" s="139">
        <f>'PST EFF 2018'!$B$17</f>
        <v>45455</v>
      </c>
      <c r="E676" s="183">
        <f>'PST EFF 2018'!$D$17</f>
        <v>1759</v>
      </c>
      <c r="F676" s="140">
        <f>'PST EFF 2018'!$C$21</f>
        <v>71980</v>
      </c>
      <c r="G676" s="141" t="s">
        <v>468</v>
      </c>
      <c r="H676" s="142" t="s">
        <v>21</v>
      </c>
      <c r="I676" s="140">
        <f>'PST EFF 2018'!$D$21</f>
        <v>1944</v>
      </c>
    </row>
    <row r="677" spans="1:9" x14ac:dyDescent="0.2">
      <c r="B677" s="143"/>
      <c r="C677" s="144"/>
      <c r="D677" s="128"/>
      <c r="E677" s="129"/>
      <c r="F677" s="129"/>
      <c r="G677" s="126"/>
      <c r="H677" s="127"/>
      <c r="I677" s="129"/>
    </row>
    <row r="678" spans="1:9" x14ac:dyDescent="0.2">
      <c r="D678" s="154"/>
      <c r="E678" s="155"/>
      <c r="F678" s="155"/>
      <c r="I678" s="155"/>
    </row>
    <row r="679" spans="1:9" s="57" customFormat="1" ht="20.25" x14ac:dyDescent="0.3">
      <c r="A679" s="32" t="s">
        <v>425</v>
      </c>
      <c r="B679" s="73"/>
      <c r="C679" s="74"/>
      <c r="D679" s="84"/>
      <c r="E679" s="85"/>
      <c r="F679" s="85"/>
      <c r="H679" s="75"/>
      <c r="I679" s="85"/>
    </row>
    <row r="680" spans="1:9" x14ac:dyDescent="0.2">
      <c r="D680" s="154"/>
      <c r="E680" s="155"/>
      <c r="F680" s="155"/>
      <c r="I680" s="155"/>
    </row>
    <row r="681" spans="1:9" s="20" customFormat="1" ht="25.5" x14ac:dyDescent="0.2">
      <c r="A681" s="12"/>
      <c r="B681" s="50" t="s">
        <v>7</v>
      </c>
      <c r="C681" s="51" t="s">
        <v>8</v>
      </c>
      <c r="D681" s="33" t="s">
        <v>9</v>
      </c>
      <c r="E681" s="66" t="s">
        <v>10</v>
      </c>
      <c r="F681" s="34" t="s">
        <v>11</v>
      </c>
      <c r="G681" s="52" t="s">
        <v>12</v>
      </c>
      <c r="H681" s="51" t="s">
        <v>1</v>
      </c>
      <c r="I681" s="53" t="s">
        <v>13</v>
      </c>
    </row>
    <row r="682" spans="1:9" x14ac:dyDescent="0.2">
      <c r="B682" s="156"/>
      <c r="C682" s="157"/>
      <c r="D682" s="158"/>
      <c r="E682" s="185"/>
      <c r="F682" s="159"/>
      <c r="G682" s="160"/>
      <c r="H682" s="161"/>
      <c r="I682" s="159"/>
    </row>
    <row r="683" spans="1:9" ht="15.75" x14ac:dyDescent="0.25">
      <c r="B683" s="41" t="s">
        <v>14</v>
      </c>
      <c r="C683" s="28"/>
      <c r="D683" s="147"/>
      <c r="E683" s="149"/>
      <c r="F683" s="135"/>
      <c r="G683" s="134"/>
      <c r="H683" s="135"/>
      <c r="I683" s="135"/>
    </row>
    <row r="684" spans="1:9" x14ac:dyDescent="0.2">
      <c r="B684" s="162" t="s">
        <v>242</v>
      </c>
      <c r="C684" s="147" t="s">
        <v>42</v>
      </c>
      <c r="D684" s="139">
        <f>'PST EFF 2018'!$B$16</f>
        <v>42986</v>
      </c>
      <c r="E684" s="140">
        <f>'PST EFF 2018'!$D$16</f>
        <v>1647</v>
      </c>
      <c r="F684" s="133">
        <f>'PST EFF 2018'!$C$21</f>
        <v>71980</v>
      </c>
      <c r="G684" s="30" t="s">
        <v>17</v>
      </c>
      <c r="H684" s="47"/>
      <c r="I684" s="135"/>
    </row>
    <row r="685" spans="1:9" x14ac:dyDescent="0.2">
      <c r="B685" s="137" t="s">
        <v>243</v>
      </c>
      <c r="C685" s="138" t="s">
        <v>44</v>
      </c>
      <c r="D685" s="139">
        <f>'PST EFF 2018'!$B$17</f>
        <v>45455</v>
      </c>
      <c r="E685" s="183">
        <f>'PST EFF 2018'!$D$17</f>
        <v>1759</v>
      </c>
      <c r="F685" s="140">
        <f>'PST EFF 2018'!$C$21</f>
        <v>71980</v>
      </c>
      <c r="G685" s="141" t="s">
        <v>244</v>
      </c>
      <c r="H685" s="142" t="s">
        <v>21</v>
      </c>
      <c r="I685" s="140">
        <f>'PST EFF 2018'!$D$21</f>
        <v>1944</v>
      </c>
    </row>
    <row r="686" spans="1:9" x14ac:dyDescent="0.2">
      <c r="D686" s="154"/>
      <c r="E686" s="155"/>
      <c r="F686" s="155"/>
      <c r="I686" s="155"/>
    </row>
    <row r="687" spans="1:9" x14ac:dyDescent="0.2">
      <c r="D687" s="154"/>
      <c r="E687" s="155"/>
      <c r="F687" s="155"/>
      <c r="I687" s="155"/>
    </row>
    <row r="688" spans="1:9" ht="20.25" x14ac:dyDescent="0.3">
      <c r="A688" s="32" t="s">
        <v>426</v>
      </c>
      <c r="B688" s="73"/>
      <c r="C688" s="74"/>
      <c r="D688" s="84"/>
      <c r="E688" s="85"/>
      <c r="F688" s="85"/>
      <c r="G688" s="57"/>
      <c r="H688" s="75"/>
      <c r="I688" s="85"/>
    </row>
    <row r="689" spans="1:9" x14ac:dyDescent="0.2">
      <c r="D689" s="154"/>
      <c r="E689" s="155"/>
      <c r="F689" s="155"/>
      <c r="I689" s="155"/>
    </row>
    <row r="690" spans="1:9" ht="25.5" x14ac:dyDescent="0.2">
      <c r="A690" s="12"/>
      <c r="B690" s="50" t="s">
        <v>7</v>
      </c>
      <c r="C690" s="51" t="s">
        <v>8</v>
      </c>
      <c r="D690" s="33" t="s">
        <v>9</v>
      </c>
      <c r="E690" s="66" t="s">
        <v>10</v>
      </c>
      <c r="F690" s="34" t="s">
        <v>11</v>
      </c>
      <c r="G690" s="52" t="s">
        <v>12</v>
      </c>
      <c r="H690" s="51" t="s">
        <v>1</v>
      </c>
      <c r="I690" s="53" t="s">
        <v>13</v>
      </c>
    </row>
    <row r="691" spans="1:9" x14ac:dyDescent="0.2">
      <c r="B691" s="156"/>
      <c r="C691" s="157"/>
      <c r="D691" s="158"/>
      <c r="E691" s="185"/>
      <c r="F691" s="159"/>
      <c r="G691" s="160"/>
      <c r="H691" s="161"/>
      <c r="I691" s="159"/>
    </row>
    <row r="692" spans="1:9" ht="15.75" x14ac:dyDescent="0.25">
      <c r="B692" s="41" t="s">
        <v>14</v>
      </c>
      <c r="C692" s="28"/>
      <c r="D692" s="147"/>
      <c r="E692" s="149"/>
      <c r="F692" s="135"/>
      <c r="G692" s="134"/>
      <c r="H692" s="135"/>
      <c r="I692" s="135"/>
    </row>
    <row r="693" spans="1:9" x14ac:dyDescent="0.2">
      <c r="B693" s="162" t="s">
        <v>245</v>
      </c>
      <c r="C693" s="147" t="s">
        <v>42</v>
      </c>
      <c r="D693" s="139">
        <f>'PST EFF 2018'!$B$16</f>
        <v>42986</v>
      </c>
      <c r="E693" s="140">
        <f>'PST EFF 2018'!$D$16</f>
        <v>1647</v>
      </c>
      <c r="F693" s="133">
        <f>'PST EFF 2018'!$C$21</f>
        <v>71980</v>
      </c>
      <c r="G693" s="30" t="s">
        <v>17</v>
      </c>
      <c r="H693" s="47"/>
      <c r="I693" s="135"/>
    </row>
    <row r="694" spans="1:9" x14ac:dyDescent="0.2">
      <c r="B694" s="137" t="s">
        <v>246</v>
      </c>
      <c r="C694" s="138" t="s">
        <v>44</v>
      </c>
      <c r="D694" s="139">
        <f>'PST EFF 2018'!$B$17</f>
        <v>45455</v>
      </c>
      <c r="E694" s="183">
        <f>'PST EFF 2018'!$D$17</f>
        <v>1759</v>
      </c>
      <c r="F694" s="140">
        <f>'PST EFF 2018'!$C$21</f>
        <v>71980</v>
      </c>
      <c r="G694" s="141" t="s">
        <v>247</v>
      </c>
      <c r="H694" s="142" t="s">
        <v>21</v>
      </c>
      <c r="I694" s="140">
        <f>'PST EFF 2018'!$D$21</f>
        <v>1944</v>
      </c>
    </row>
    <row r="695" spans="1:9" x14ac:dyDescent="0.2">
      <c r="D695" s="154"/>
      <c r="E695" s="155"/>
      <c r="F695" s="155"/>
      <c r="I695" s="155"/>
    </row>
    <row r="696" spans="1:9" s="107" customFormat="1" ht="20.25" x14ac:dyDescent="0.3">
      <c r="A696" s="11" t="s">
        <v>427</v>
      </c>
      <c r="B696" s="103"/>
      <c r="C696" s="104"/>
      <c r="D696" s="105"/>
      <c r="E696" s="106"/>
      <c r="F696" s="106"/>
      <c r="H696" s="108"/>
      <c r="I696" s="106"/>
    </row>
    <row r="697" spans="1:9" s="123" customFormat="1" x14ac:dyDescent="0.2">
      <c r="B697" s="119"/>
      <c r="C697" s="120"/>
      <c r="D697" s="121"/>
      <c r="E697" s="122"/>
      <c r="F697" s="122"/>
      <c r="H697" s="124"/>
      <c r="I697" s="122"/>
    </row>
    <row r="698" spans="1:9" s="60" customFormat="1" ht="25.5" x14ac:dyDescent="0.2">
      <c r="A698" s="59"/>
      <c r="B698" s="50" t="s">
        <v>7</v>
      </c>
      <c r="C698" s="51" t="s">
        <v>8</v>
      </c>
      <c r="D698" s="33" t="s">
        <v>9</v>
      </c>
      <c r="E698" s="66" t="s">
        <v>10</v>
      </c>
      <c r="F698" s="34" t="s">
        <v>11</v>
      </c>
      <c r="G698" s="52" t="s">
        <v>12</v>
      </c>
      <c r="H698" s="51" t="s">
        <v>1</v>
      </c>
      <c r="I698" s="53" t="s">
        <v>13</v>
      </c>
    </row>
    <row r="699" spans="1:9" s="123" customFormat="1" x14ac:dyDescent="0.2">
      <c r="B699" s="198"/>
      <c r="C699" s="169"/>
      <c r="D699" s="200"/>
      <c r="E699" s="171"/>
      <c r="F699" s="171"/>
      <c r="G699" s="172"/>
      <c r="H699" s="182"/>
      <c r="I699" s="171"/>
    </row>
    <row r="700" spans="1:9" s="123" customFormat="1" ht="15.75" x14ac:dyDescent="0.25">
      <c r="B700" s="100" t="s">
        <v>14</v>
      </c>
      <c r="C700" s="62"/>
      <c r="D700" s="203"/>
      <c r="E700" s="177"/>
      <c r="F700" s="177"/>
      <c r="G700" s="165"/>
      <c r="H700" s="175"/>
      <c r="I700" s="177"/>
    </row>
    <row r="701" spans="1:9" s="123" customFormat="1" x14ac:dyDescent="0.2">
      <c r="B701" s="186" t="s">
        <v>248</v>
      </c>
      <c r="C701" s="209" t="s">
        <v>33</v>
      </c>
      <c r="D701" s="139">
        <f>'PST EFF 2018'!$B$14</f>
        <v>38464</v>
      </c>
      <c r="E701" s="140">
        <f>'PST EFF 2018'!$D$14</f>
        <v>1531</v>
      </c>
      <c r="F701" s="140">
        <f>'PST EFF 2018'!$C$14</f>
        <v>49417</v>
      </c>
      <c r="G701" s="166" t="s">
        <v>249</v>
      </c>
      <c r="H701" s="215" t="s">
        <v>51</v>
      </c>
      <c r="I701" s="140">
        <f>'PST EFF 2018'!$D$17</f>
        <v>1759</v>
      </c>
    </row>
    <row r="702" spans="1:9" x14ac:dyDescent="0.2">
      <c r="D702" s="154"/>
      <c r="E702" s="155"/>
      <c r="F702" s="155"/>
      <c r="I702" s="129"/>
    </row>
    <row r="703" spans="1:9" x14ac:dyDescent="0.2">
      <c r="D703" s="154"/>
      <c r="E703" s="155"/>
      <c r="F703" s="155"/>
      <c r="I703" s="155"/>
    </row>
    <row r="704" spans="1:9" ht="20.25" x14ac:dyDescent="0.3">
      <c r="A704" s="32" t="s">
        <v>428</v>
      </c>
      <c r="D704" s="154"/>
      <c r="E704" s="155"/>
      <c r="F704" s="155"/>
      <c r="I704" s="155"/>
    </row>
    <row r="705" spans="1:9" x14ac:dyDescent="0.2">
      <c r="D705" s="154"/>
      <c r="E705" s="155"/>
      <c r="F705" s="155"/>
      <c r="I705" s="155"/>
    </row>
    <row r="706" spans="1:9" s="20" customFormat="1" ht="25.5" x14ac:dyDescent="0.2">
      <c r="A706" s="12"/>
      <c r="B706" s="50" t="s">
        <v>7</v>
      </c>
      <c r="C706" s="51" t="s">
        <v>8</v>
      </c>
      <c r="D706" s="33" t="s">
        <v>9</v>
      </c>
      <c r="E706" s="66" t="s">
        <v>10</v>
      </c>
      <c r="F706" s="34" t="s">
        <v>11</v>
      </c>
      <c r="G706" s="52" t="s">
        <v>12</v>
      </c>
      <c r="H706" s="51" t="s">
        <v>1</v>
      </c>
      <c r="I706" s="53" t="s">
        <v>13</v>
      </c>
    </row>
    <row r="707" spans="1:9" x14ac:dyDescent="0.2">
      <c r="B707" s="156"/>
      <c r="C707" s="157"/>
      <c r="D707" s="158"/>
      <c r="E707" s="159"/>
      <c r="F707" s="159"/>
      <c r="G707" s="160"/>
      <c r="H707" s="161"/>
      <c r="I707" s="159"/>
    </row>
    <row r="708" spans="1:9" ht="15.75" x14ac:dyDescent="0.25">
      <c r="B708" s="41" t="s">
        <v>14</v>
      </c>
      <c r="C708" s="28"/>
      <c r="D708" s="163"/>
      <c r="E708" s="133"/>
      <c r="F708" s="133"/>
      <c r="G708" s="134"/>
      <c r="H708" s="135"/>
      <c r="I708" s="133"/>
    </row>
    <row r="709" spans="1:9" x14ac:dyDescent="0.2">
      <c r="B709" s="76" t="s">
        <v>250</v>
      </c>
      <c r="C709" s="138" t="s">
        <v>31</v>
      </c>
      <c r="D709" s="139">
        <f>'PST EFF 2018'!$B$12</f>
        <v>34427</v>
      </c>
      <c r="E709" s="140">
        <f>'PST EFF 2018'!$D$12</f>
        <v>1376</v>
      </c>
      <c r="F709" s="140">
        <f>'PST EFF 2018'!$C$16</f>
        <v>55008</v>
      </c>
      <c r="G709" s="77" t="s">
        <v>251</v>
      </c>
      <c r="H709" s="142" t="s">
        <v>35</v>
      </c>
      <c r="I709" s="140">
        <f>'PST EFF 2018'!$D$16</f>
        <v>1647</v>
      </c>
    </row>
    <row r="710" spans="1:9" x14ac:dyDescent="0.2">
      <c r="B710" s="268"/>
      <c r="C710" s="268"/>
      <c r="D710" s="268"/>
      <c r="E710" s="268"/>
      <c r="F710" s="268"/>
      <c r="G710" s="268"/>
      <c r="H710" s="268"/>
      <c r="I710" s="268"/>
    </row>
    <row r="711" spans="1:9" x14ac:dyDescent="0.2">
      <c r="D711" s="154"/>
      <c r="E711" s="155"/>
      <c r="F711" s="155"/>
      <c r="I711" s="155"/>
    </row>
    <row r="712" spans="1:9" s="57" customFormat="1" ht="20.25" x14ac:dyDescent="0.3">
      <c r="A712" s="11" t="s">
        <v>429</v>
      </c>
      <c r="B712" s="216"/>
      <c r="C712" s="217"/>
      <c r="D712" s="218"/>
      <c r="E712" s="122"/>
      <c r="F712" s="122"/>
      <c r="G712" s="123"/>
      <c r="H712" s="124"/>
      <c r="I712" s="122"/>
    </row>
    <row r="713" spans="1:9" x14ac:dyDescent="0.2">
      <c r="A713" s="123"/>
      <c r="B713" s="119"/>
      <c r="C713" s="120"/>
      <c r="D713" s="121"/>
      <c r="E713" s="122"/>
      <c r="F713" s="122"/>
      <c r="G713" s="123"/>
      <c r="H713" s="124"/>
      <c r="I713" s="122"/>
    </row>
    <row r="714" spans="1:9" s="20" customFormat="1" ht="25.5" x14ac:dyDescent="0.2">
      <c r="A714" s="12"/>
      <c r="B714" s="50" t="s">
        <v>7</v>
      </c>
      <c r="C714" s="51" t="s">
        <v>8</v>
      </c>
      <c r="D714" s="33" t="s">
        <v>9</v>
      </c>
      <c r="E714" s="66" t="s">
        <v>10</v>
      </c>
      <c r="F714" s="34" t="s">
        <v>11</v>
      </c>
      <c r="G714" s="52" t="s">
        <v>12</v>
      </c>
      <c r="H714" s="51" t="s">
        <v>1</v>
      </c>
      <c r="I714" s="53" t="s">
        <v>13</v>
      </c>
    </row>
    <row r="715" spans="1:9" x14ac:dyDescent="0.2">
      <c r="B715" s="156"/>
      <c r="C715" s="157"/>
      <c r="D715" s="158"/>
      <c r="E715" s="159"/>
      <c r="F715" s="159"/>
      <c r="G715" s="160"/>
      <c r="H715" s="161"/>
      <c r="I715" s="159"/>
    </row>
    <row r="716" spans="1:9" ht="15.75" x14ac:dyDescent="0.25">
      <c r="B716" s="41" t="s">
        <v>14</v>
      </c>
      <c r="C716" s="28"/>
      <c r="D716" s="147"/>
      <c r="E716" s="135"/>
      <c r="F716" s="135"/>
      <c r="G716" s="134"/>
      <c r="H716" s="135"/>
      <c r="I716" s="135"/>
    </row>
    <row r="717" spans="1:9" ht="25.5" x14ac:dyDescent="0.2">
      <c r="B717" s="43" t="s">
        <v>252</v>
      </c>
      <c r="C717" s="147" t="s">
        <v>42</v>
      </c>
      <c r="D717" s="163">
        <f>'PST EFF 2018'!$B$16</f>
        <v>42986</v>
      </c>
      <c r="E717" s="164">
        <f>'PST EFF 2018'!$D$16</f>
        <v>1647</v>
      </c>
      <c r="F717" s="133">
        <f>'PST EFF 2018'!$C$22</f>
        <v>75785</v>
      </c>
      <c r="G717" s="30" t="s">
        <v>17</v>
      </c>
      <c r="H717" s="47"/>
      <c r="I717" s="135"/>
    </row>
    <row r="718" spans="1:9" ht="25.5" x14ac:dyDescent="0.2">
      <c r="B718" s="117" t="s">
        <v>253</v>
      </c>
      <c r="C718" s="109" t="s">
        <v>254</v>
      </c>
      <c r="D718" s="219">
        <f>'PST EFF 2018'!$B$18</f>
        <v>48027</v>
      </c>
      <c r="E718" s="188">
        <f>'PST EFF 2018'!$D$18</f>
        <v>1824</v>
      </c>
      <c r="F718" s="220">
        <f>'PST EFF 2018'!$C$22</f>
        <v>75785</v>
      </c>
      <c r="G718" s="118" t="s">
        <v>255</v>
      </c>
      <c r="H718" s="187" t="s">
        <v>188</v>
      </c>
      <c r="I718" s="188">
        <f>'PST EFF 2018'!$D$22</f>
        <v>2024</v>
      </c>
    </row>
    <row r="719" spans="1:9" x14ac:dyDescent="0.2">
      <c r="B719" s="264" t="s">
        <v>500</v>
      </c>
      <c r="C719" s="264"/>
      <c r="D719" s="264"/>
      <c r="E719" s="264"/>
      <c r="F719" s="264"/>
      <c r="G719" s="264"/>
      <c r="H719" s="264"/>
      <c r="I719" s="264"/>
    </row>
    <row r="720" spans="1:9" x14ac:dyDescent="0.2">
      <c r="B720" s="110"/>
      <c r="C720" s="145"/>
      <c r="D720" s="128"/>
      <c r="E720" s="129"/>
      <c r="F720" s="129"/>
      <c r="G720" s="96"/>
      <c r="H720" s="127"/>
      <c r="I720" s="129"/>
    </row>
    <row r="721" spans="1:9" s="3" customFormat="1" x14ac:dyDescent="0.2">
      <c r="D721" s="153"/>
    </row>
    <row r="722" spans="1:9" ht="20.25" x14ac:dyDescent="0.3">
      <c r="A722" s="32" t="s">
        <v>430</v>
      </c>
      <c r="B722" s="73"/>
      <c r="C722" s="74"/>
      <c r="D722" s="84"/>
      <c r="E722" s="85"/>
      <c r="F722" s="85"/>
      <c r="G722" s="57"/>
      <c r="H722" s="75"/>
      <c r="I722" s="85"/>
    </row>
    <row r="723" spans="1:9" x14ac:dyDescent="0.2">
      <c r="D723" s="154"/>
      <c r="E723" s="155"/>
      <c r="F723" s="155"/>
      <c r="I723" s="155"/>
    </row>
    <row r="724" spans="1:9" s="57" customFormat="1" ht="25.5" x14ac:dyDescent="0.3">
      <c r="A724" s="12"/>
      <c r="B724" s="50" t="s">
        <v>7</v>
      </c>
      <c r="C724" s="51" t="s">
        <v>8</v>
      </c>
      <c r="D724" s="33" t="s">
        <v>9</v>
      </c>
      <c r="E724" s="66" t="s">
        <v>10</v>
      </c>
      <c r="F724" s="34" t="s">
        <v>11</v>
      </c>
      <c r="G724" s="52" t="s">
        <v>12</v>
      </c>
      <c r="H724" s="51" t="s">
        <v>1</v>
      </c>
      <c r="I724" s="53" t="s">
        <v>13</v>
      </c>
    </row>
    <row r="725" spans="1:9" x14ac:dyDescent="0.2">
      <c r="B725" s="156"/>
      <c r="C725" s="157"/>
      <c r="D725" s="158"/>
      <c r="E725" s="159"/>
      <c r="F725" s="159"/>
      <c r="G725" s="160"/>
      <c r="H725" s="161"/>
      <c r="I725" s="159"/>
    </row>
    <row r="726" spans="1:9" s="20" customFormat="1" ht="15.75" x14ac:dyDescent="0.25">
      <c r="A726" s="125"/>
      <c r="B726" s="41" t="s">
        <v>14</v>
      </c>
      <c r="C726" s="28"/>
      <c r="D726" s="147"/>
      <c r="E726" s="135"/>
      <c r="F726" s="135"/>
      <c r="G726" s="134"/>
      <c r="H726" s="135"/>
      <c r="I726" s="135"/>
    </row>
    <row r="727" spans="1:9" x14ac:dyDescent="0.2">
      <c r="B727" s="162" t="s">
        <v>256</v>
      </c>
      <c r="C727" s="147" t="s">
        <v>42</v>
      </c>
      <c r="D727" s="163">
        <f>'PST EFF 2018'!$B$16</f>
        <v>42986</v>
      </c>
      <c r="E727" s="164">
        <f>'PST EFF 2018'!$D$16</f>
        <v>1647</v>
      </c>
      <c r="F727" s="140">
        <f>'PST EFF 2018'!$C$24</f>
        <v>83752</v>
      </c>
      <c r="G727" s="30" t="s">
        <v>17</v>
      </c>
      <c r="H727" s="47"/>
      <c r="I727" s="135"/>
    </row>
    <row r="728" spans="1:9" x14ac:dyDescent="0.2">
      <c r="B728" s="137" t="s">
        <v>257</v>
      </c>
      <c r="C728" s="138" t="s">
        <v>129</v>
      </c>
      <c r="D728" s="139">
        <f>'PST EFF 2018'!$B$20</f>
        <v>53568</v>
      </c>
      <c r="E728" s="210">
        <f>'PST EFF 2018'!$D$20</f>
        <v>1984</v>
      </c>
      <c r="F728" s="140">
        <f>'PST EFF 2018'!$C$24</f>
        <v>83752</v>
      </c>
      <c r="G728" s="141" t="s">
        <v>258</v>
      </c>
      <c r="H728" s="142" t="s">
        <v>259</v>
      </c>
      <c r="I728" s="210">
        <f>'PST EFF 2018'!$D$24</f>
        <v>2202</v>
      </c>
    </row>
    <row r="729" spans="1:9" x14ac:dyDescent="0.2">
      <c r="D729" s="154"/>
      <c r="E729" s="155"/>
      <c r="F729" s="155"/>
      <c r="I729" s="155"/>
    </row>
    <row r="730" spans="1:9" x14ac:dyDescent="0.2">
      <c r="D730" s="154"/>
      <c r="E730" s="155"/>
      <c r="F730" s="155"/>
      <c r="I730" s="155"/>
    </row>
    <row r="731" spans="1:9" ht="20.25" x14ac:dyDescent="0.3">
      <c r="A731" s="32" t="s">
        <v>431</v>
      </c>
      <c r="B731" s="73"/>
      <c r="C731" s="74"/>
      <c r="D731" s="84"/>
      <c r="E731" s="85"/>
      <c r="F731" s="85"/>
      <c r="G731" s="57"/>
      <c r="H731" s="75"/>
      <c r="I731" s="85"/>
    </row>
    <row r="732" spans="1:9" x14ac:dyDescent="0.2">
      <c r="D732" s="154"/>
      <c r="E732" s="155"/>
      <c r="F732" s="155"/>
      <c r="I732" s="155"/>
    </row>
    <row r="733" spans="1:9" s="57" customFormat="1" ht="25.5" x14ac:dyDescent="0.3">
      <c r="A733" s="12"/>
      <c r="B733" s="50" t="s">
        <v>7</v>
      </c>
      <c r="C733" s="51" t="s">
        <v>8</v>
      </c>
      <c r="D733" s="33" t="s">
        <v>9</v>
      </c>
      <c r="E733" s="66" t="s">
        <v>10</v>
      </c>
      <c r="F733" s="34" t="s">
        <v>11</v>
      </c>
      <c r="G733" s="52" t="s">
        <v>12</v>
      </c>
      <c r="H733" s="51" t="s">
        <v>1</v>
      </c>
      <c r="I733" s="53" t="s">
        <v>13</v>
      </c>
    </row>
    <row r="734" spans="1:9" x14ac:dyDescent="0.2">
      <c r="B734" s="156"/>
      <c r="C734" s="157"/>
      <c r="D734" s="158"/>
      <c r="E734" s="185"/>
      <c r="F734" s="159"/>
      <c r="G734" s="160"/>
      <c r="H734" s="161"/>
      <c r="I734" s="159"/>
    </row>
    <row r="735" spans="1:9" s="20" customFormat="1" ht="15.75" x14ac:dyDescent="0.25">
      <c r="A735" s="125"/>
      <c r="B735" s="41" t="s">
        <v>14</v>
      </c>
      <c r="C735" s="28"/>
      <c r="D735" s="147"/>
      <c r="E735" s="149"/>
      <c r="F735" s="135"/>
      <c r="G735" s="134"/>
      <c r="H735" s="135"/>
      <c r="I735" s="135"/>
    </row>
    <row r="736" spans="1:9" x14ac:dyDescent="0.2">
      <c r="B736" s="162" t="s">
        <v>260</v>
      </c>
      <c r="C736" s="147" t="s">
        <v>42</v>
      </c>
      <c r="D736" s="139">
        <f>'PST EFF 2018'!$B$16</f>
        <v>42986</v>
      </c>
      <c r="E736" s="140">
        <f>'PST EFF 2018'!$D$16</f>
        <v>1647</v>
      </c>
      <c r="F736" s="133">
        <f>'PST EFF 2018'!$C$21</f>
        <v>71980</v>
      </c>
      <c r="G736" s="30" t="s">
        <v>17</v>
      </c>
      <c r="H736" s="47"/>
      <c r="I736" s="135"/>
    </row>
    <row r="737" spans="1:9" x14ac:dyDescent="0.2">
      <c r="B737" s="137" t="s">
        <v>261</v>
      </c>
      <c r="C737" s="138" t="s">
        <v>44</v>
      </c>
      <c r="D737" s="139">
        <f>'PST EFF 2018'!$B$17</f>
        <v>45455</v>
      </c>
      <c r="E737" s="183">
        <f>'PST EFF 2018'!$D$17</f>
        <v>1759</v>
      </c>
      <c r="F737" s="140">
        <f>'PST EFF 2018'!$C$21</f>
        <v>71980</v>
      </c>
      <c r="G737" s="141" t="s">
        <v>262</v>
      </c>
      <c r="H737" s="142" t="s">
        <v>21</v>
      </c>
      <c r="I737" s="140">
        <f>'PST EFF 2018'!$D$21</f>
        <v>1944</v>
      </c>
    </row>
    <row r="738" spans="1:9" x14ac:dyDescent="0.2">
      <c r="D738" s="154"/>
      <c r="E738" s="155"/>
      <c r="F738" s="155"/>
      <c r="I738" s="155"/>
    </row>
    <row r="739" spans="1:9" x14ac:dyDescent="0.2">
      <c r="D739" s="154"/>
      <c r="E739" s="155"/>
      <c r="F739" s="155"/>
      <c r="I739" s="155"/>
    </row>
    <row r="740" spans="1:9" ht="20.25" x14ac:dyDescent="0.3">
      <c r="A740" s="32" t="s">
        <v>432</v>
      </c>
      <c r="B740" s="73"/>
      <c r="C740" s="74"/>
      <c r="D740" s="84"/>
      <c r="E740" s="85"/>
      <c r="F740" s="85"/>
      <c r="G740" s="57"/>
      <c r="H740" s="75"/>
      <c r="I740" s="85"/>
    </row>
    <row r="741" spans="1:9" x14ac:dyDescent="0.2">
      <c r="D741" s="154"/>
      <c r="E741" s="155"/>
      <c r="F741" s="155"/>
      <c r="I741" s="155"/>
    </row>
    <row r="742" spans="1:9" s="57" customFormat="1" ht="25.5" x14ac:dyDescent="0.3">
      <c r="A742" s="12"/>
      <c r="B742" s="50" t="s">
        <v>7</v>
      </c>
      <c r="C742" s="51" t="s">
        <v>8</v>
      </c>
      <c r="D742" s="33" t="s">
        <v>9</v>
      </c>
      <c r="E742" s="66" t="s">
        <v>10</v>
      </c>
      <c r="F742" s="34" t="s">
        <v>11</v>
      </c>
      <c r="G742" s="52" t="s">
        <v>12</v>
      </c>
      <c r="H742" s="51" t="s">
        <v>1</v>
      </c>
      <c r="I742" s="53" t="s">
        <v>13</v>
      </c>
    </row>
    <row r="743" spans="1:9" x14ac:dyDescent="0.2">
      <c r="B743" s="156"/>
      <c r="C743" s="157"/>
      <c r="D743" s="158"/>
      <c r="E743" s="185"/>
      <c r="F743" s="159"/>
      <c r="G743" s="160"/>
      <c r="H743" s="161"/>
      <c r="I743" s="159"/>
    </row>
    <row r="744" spans="1:9" s="20" customFormat="1" ht="15.75" x14ac:dyDescent="0.25">
      <c r="A744" s="125"/>
      <c r="B744" s="41" t="s">
        <v>14</v>
      </c>
      <c r="C744" s="28"/>
      <c r="D744" s="147"/>
      <c r="E744" s="149"/>
      <c r="F744" s="135"/>
      <c r="G744" s="134"/>
      <c r="H744" s="135"/>
      <c r="I744" s="135"/>
    </row>
    <row r="745" spans="1:9" x14ac:dyDescent="0.2">
      <c r="B745" s="43" t="s">
        <v>263</v>
      </c>
      <c r="C745" s="147" t="s">
        <v>42</v>
      </c>
      <c r="D745" s="139">
        <f>'PST EFF 2018'!$B$16</f>
        <v>42986</v>
      </c>
      <c r="E745" s="140">
        <f>'PST EFF 2018'!$D$16</f>
        <v>1647</v>
      </c>
      <c r="F745" s="133">
        <f>'PST EFF 2018'!$C$21</f>
        <v>71980</v>
      </c>
      <c r="G745" s="30" t="s">
        <v>17</v>
      </c>
      <c r="H745" s="47"/>
      <c r="I745" s="135"/>
    </row>
    <row r="746" spans="1:9" x14ac:dyDescent="0.2">
      <c r="B746" s="76" t="s">
        <v>264</v>
      </c>
      <c r="C746" s="138" t="s">
        <v>44</v>
      </c>
      <c r="D746" s="139">
        <f>'PST EFF 2018'!$B$17</f>
        <v>45455</v>
      </c>
      <c r="E746" s="183">
        <f>'PST EFF 2018'!$D$17</f>
        <v>1759</v>
      </c>
      <c r="F746" s="140">
        <f>'PST EFF 2018'!$C$21</f>
        <v>71980</v>
      </c>
      <c r="G746" s="141" t="s">
        <v>265</v>
      </c>
      <c r="H746" s="142" t="s">
        <v>21</v>
      </c>
      <c r="I746" s="140">
        <f>'PST EFF 2018'!$D$21</f>
        <v>1944</v>
      </c>
    </row>
    <row r="747" spans="1:9" x14ac:dyDescent="0.2">
      <c r="B747" s="270"/>
      <c r="C747" s="270"/>
      <c r="D747" s="270"/>
      <c r="E747" s="270"/>
      <c r="F747" s="270"/>
      <c r="G747" s="270"/>
      <c r="H747" s="270"/>
      <c r="I747" s="270"/>
    </row>
    <row r="748" spans="1:9" x14ac:dyDescent="0.2">
      <c r="D748" s="154"/>
      <c r="E748" s="155"/>
      <c r="F748" s="155"/>
      <c r="I748" s="155"/>
    </row>
    <row r="749" spans="1:9" ht="20.25" x14ac:dyDescent="0.3">
      <c r="A749" s="32" t="s">
        <v>433</v>
      </c>
      <c r="B749" s="73"/>
      <c r="C749" s="74"/>
      <c r="D749" s="84"/>
      <c r="E749" s="85"/>
      <c r="F749" s="85"/>
      <c r="G749" s="57"/>
      <c r="H749" s="75"/>
      <c r="I749" s="85"/>
    </row>
    <row r="750" spans="1:9" x14ac:dyDescent="0.2">
      <c r="D750" s="154"/>
      <c r="E750" s="155"/>
      <c r="F750" s="155"/>
      <c r="I750" s="155"/>
    </row>
    <row r="751" spans="1:9" s="57" customFormat="1" ht="25.5" x14ac:dyDescent="0.3">
      <c r="A751" s="12"/>
      <c r="B751" s="50" t="s">
        <v>7</v>
      </c>
      <c r="C751" s="51" t="s">
        <v>8</v>
      </c>
      <c r="D751" s="33" t="s">
        <v>9</v>
      </c>
      <c r="E751" s="66" t="s">
        <v>10</v>
      </c>
      <c r="F751" s="34" t="s">
        <v>11</v>
      </c>
      <c r="G751" s="52" t="s">
        <v>12</v>
      </c>
      <c r="H751" s="51" t="s">
        <v>1</v>
      </c>
      <c r="I751" s="53" t="s">
        <v>13</v>
      </c>
    </row>
    <row r="752" spans="1:9" x14ac:dyDescent="0.2">
      <c r="B752" s="156"/>
      <c r="C752" s="157"/>
      <c r="D752" s="158"/>
      <c r="E752" s="185"/>
      <c r="F752" s="159"/>
      <c r="G752" s="160"/>
      <c r="H752" s="161"/>
      <c r="I752" s="159"/>
    </row>
    <row r="753" spans="1:9" s="20" customFormat="1" ht="15.75" x14ac:dyDescent="0.25">
      <c r="A753" s="125"/>
      <c r="B753" s="41" t="s">
        <v>14</v>
      </c>
      <c r="C753" s="28"/>
      <c r="D753" s="147"/>
      <c r="E753" s="149"/>
      <c r="F753" s="135"/>
      <c r="G753" s="134"/>
      <c r="H753" s="135"/>
      <c r="I753" s="135"/>
    </row>
    <row r="754" spans="1:9" x14ac:dyDescent="0.2">
      <c r="B754" s="162" t="s">
        <v>266</v>
      </c>
      <c r="C754" s="147" t="s">
        <v>42</v>
      </c>
      <c r="D754" s="139">
        <f>'PST EFF 2018'!$B$16</f>
        <v>42986</v>
      </c>
      <c r="E754" s="140">
        <f>'PST EFF 2018'!$D$16</f>
        <v>1647</v>
      </c>
      <c r="F754" s="133">
        <f>'PST EFF 2018'!$C$21</f>
        <v>71980</v>
      </c>
      <c r="G754" s="30" t="s">
        <v>17</v>
      </c>
      <c r="H754" s="47"/>
      <c r="I754" s="135"/>
    </row>
    <row r="755" spans="1:9" x14ac:dyDescent="0.2">
      <c r="B755" s="137" t="s">
        <v>267</v>
      </c>
      <c r="C755" s="138" t="s">
        <v>44</v>
      </c>
      <c r="D755" s="139">
        <f>'PST EFF 2018'!$B$17</f>
        <v>45455</v>
      </c>
      <c r="E755" s="183">
        <f>'PST EFF 2018'!$D$17</f>
        <v>1759</v>
      </c>
      <c r="F755" s="140">
        <f>'PST EFF 2018'!$C$21</f>
        <v>71980</v>
      </c>
      <c r="G755" s="141" t="s">
        <v>268</v>
      </c>
      <c r="H755" s="142" t="s">
        <v>21</v>
      </c>
      <c r="I755" s="140">
        <f>'PST EFF 2018'!$D$21</f>
        <v>1944</v>
      </c>
    </row>
    <row r="756" spans="1:9" x14ac:dyDescent="0.2">
      <c r="D756" s="154"/>
      <c r="E756" s="155"/>
      <c r="F756" s="155"/>
      <c r="I756" s="155"/>
    </row>
    <row r="757" spans="1:9" x14ac:dyDescent="0.2">
      <c r="D757" s="154"/>
      <c r="E757" s="155"/>
      <c r="F757" s="155"/>
      <c r="I757" s="155"/>
    </row>
    <row r="758" spans="1:9" ht="28.5" customHeight="1" x14ac:dyDescent="0.3">
      <c r="A758" s="32" t="s">
        <v>434</v>
      </c>
      <c r="B758" s="73"/>
      <c r="C758" s="74"/>
      <c r="D758" s="84"/>
      <c r="E758" s="85"/>
      <c r="F758" s="85"/>
      <c r="G758" s="57"/>
      <c r="H758" s="75"/>
      <c r="I758" s="85"/>
    </row>
    <row r="759" spans="1:9" x14ac:dyDescent="0.2">
      <c r="D759" s="154"/>
      <c r="E759" s="155"/>
      <c r="F759" s="155"/>
      <c r="I759" s="155"/>
    </row>
    <row r="760" spans="1:9" ht="25.5" x14ac:dyDescent="0.2">
      <c r="A760" s="12"/>
      <c r="B760" s="50" t="s">
        <v>7</v>
      </c>
      <c r="C760" s="51" t="s">
        <v>8</v>
      </c>
      <c r="D760" s="33" t="s">
        <v>9</v>
      </c>
      <c r="E760" s="66" t="s">
        <v>10</v>
      </c>
      <c r="F760" s="34" t="s">
        <v>11</v>
      </c>
      <c r="G760" s="52" t="s">
        <v>12</v>
      </c>
      <c r="H760" s="51" t="s">
        <v>1</v>
      </c>
      <c r="I760" s="53" t="s">
        <v>13</v>
      </c>
    </row>
    <row r="761" spans="1:9" s="57" customFormat="1" ht="20.25" x14ac:dyDescent="0.3">
      <c r="A761" s="125"/>
      <c r="B761" s="221"/>
      <c r="C761" s="157"/>
      <c r="D761" s="158"/>
      <c r="E761" s="185"/>
      <c r="F761" s="159"/>
      <c r="G761" s="160"/>
      <c r="H761" s="161"/>
      <c r="I761" s="159"/>
    </row>
    <row r="762" spans="1:9" ht="15.75" x14ac:dyDescent="0.25">
      <c r="B762" s="27" t="s">
        <v>14</v>
      </c>
      <c r="C762" s="28"/>
      <c r="D762" s="147"/>
      <c r="E762" s="149"/>
      <c r="F762" s="135"/>
      <c r="G762" s="134"/>
      <c r="H762" s="135"/>
      <c r="I762" s="135"/>
    </row>
    <row r="763" spans="1:9" s="20" customFormat="1" x14ac:dyDescent="0.2">
      <c r="A763" s="125"/>
      <c r="B763" s="136" t="s">
        <v>269</v>
      </c>
      <c r="C763" s="147" t="s">
        <v>42</v>
      </c>
      <c r="D763" s="139">
        <f>'PST EFF 2018'!$B$16</f>
        <v>42986</v>
      </c>
      <c r="E763" s="140">
        <f>'PST EFF 2018'!$D$16</f>
        <v>1647</v>
      </c>
      <c r="F763" s="133">
        <f>'PST EFF 2018'!$C$21</f>
        <v>71980</v>
      </c>
      <c r="G763" s="30" t="s">
        <v>17</v>
      </c>
      <c r="H763" s="47"/>
      <c r="I763" s="135"/>
    </row>
    <row r="764" spans="1:9" x14ac:dyDescent="0.2">
      <c r="B764" s="222" t="s">
        <v>270</v>
      </c>
      <c r="C764" s="138" t="s">
        <v>44</v>
      </c>
      <c r="D764" s="139">
        <f>'PST EFF 2018'!$B$17</f>
        <v>45455</v>
      </c>
      <c r="E764" s="183">
        <f>'PST EFF 2018'!$D$17</f>
        <v>1759</v>
      </c>
      <c r="F764" s="140">
        <f>'PST EFF 2018'!$C$21</f>
        <v>71980</v>
      </c>
      <c r="G764" s="141" t="s">
        <v>271</v>
      </c>
      <c r="H764" s="142" t="s">
        <v>21</v>
      </c>
      <c r="I764" s="140">
        <f>'PST EFF 2018'!$D$21</f>
        <v>1944</v>
      </c>
    </row>
    <row r="765" spans="1:9" ht="27" customHeight="1" x14ac:dyDescent="0.2">
      <c r="B765" s="268" t="s">
        <v>28</v>
      </c>
      <c r="C765" s="268"/>
      <c r="D765" s="268"/>
      <c r="E765" s="268"/>
      <c r="F765" s="268"/>
      <c r="G765" s="268"/>
      <c r="H765" s="268"/>
      <c r="I765" s="268"/>
    </row>
    <row r="766" spans="1:9" x14ac:dyDescent="0.2">
      <c r="C766" s="144"/>
      <c r="D766" s="154"/>
      <c r="E766" s="155"/>
      <c r="F766" s="155"/>
      <c r="I766" s="155"/>
    </row>
    <row r="767" spans="1:9" x14ac:dyDescent="0.2">
      <c r="D767" s="154"/>
      <c r="E767" s="155"/>
      <c r="F767" s="155"/>
      <c r="I767" s="155"/>
    </row>
    <row r="768" spans="1:9" ht="20.25" x14ac:dyDescent="0.3">
      <c r="A768" s="32" t="s">
        <v>435</v>
      </c>
      <c r="B768" s="73"/>
      <c r="C768" s="74"/>
      <c r="D768" s="84"/>
      <c r="E768" s="85"/>
      <c r="F768" s="85"/>
      <c r="G768" s="57"/>
      <c r="H768" s="75"/>
      <c r="I768" s="85"/>
    </row>
    <row r="769" spans="1:9" x14ac:dyDescent="0.2">
      <c r="D769" s="154"/>
      <c r="E769" s="155"/>
      <c r="F769" s="155"/>
      <c r="I769" s="155"/>
    </row>
    <row r="770" spans="1:9" s="57" customFormat="1" ht="25.5" x14ac:dyDescent="0.3">
      <c r="A770" s="12"/>
      <c r="B770" s="50" t="s">
        <v>7</v>
      </c>
      <c r="C770" s="51" t="s">
        <v>8</v>
      </c>
      <c r="D770" s="33" t="s">
        <v>9</v>
      </c>
      <c r="E770" s="66" t="s">
        <v>10</v>
      </c>
      <c r="F770" s="34" t="s">
        <v>11</v>
      </c>
      <c r="G770" s="52" t="s">
        <v>12</v>
      </c>
      <c r="H770" s="51" t="s">
        <v>1</v>
      </c>
      <c r="I770" s="53" t="s">
        <v>13</v>
      </c>
    </row>
    <row r="771" spans="1:9" x14ac:dyDescent="0.2">
      <c r="B771" s="156"/>
      <c r="C771" s="157"/>
      <c r="D771" s="158"/>
      <c r="E771" s="185"/>
      <c r="F771" s="159"/>
      <c r="G771" s="160"/>
      <c r="H771" s="161"/>
      <c r="I771" s="159"/>
    </row>
    <row r="772" spans="1:9" s="20" customFormat="1" ht="15.75" x14ac:dyDescent="0.25">
      <c r="A772" s="125"/>
      <c r="B772" s="41" t="s">
        <v>14</v>
      </c>
      <c r="C772" s="28"/>
      <c r="D772" s="147"/>
      <c r="E772" s="149"/>
      <c r="F772" s="135"/>
      <c r="G772" s="134"/>
      <c r="H772" s="135"/>
      <c r="I772" s="135"/>
    </row>
    <row r="773" spans="1:9" x14ac:dyDescent="0.2">
      <c r="B773" s="162" t="s">
        <v>272</v>
      </c>
      <c r="C773" s="147" t="s">
        <v>42</v>
      </c>
      <c r="D773" s="139">
        <f>'PST EFF 2018'!$B$16</f>
        <v>42986</v>
      </c>
      <c r="E773" s="140">
        <f>'PST EFF 2018'!$D$16</f>
        <v>1647</v>
      </c>
      <c r="F773" s="133">
        <f>'PST EFF 2018'!$C$21</f>
        <v>71980</v>
      </c>
      <c r="G773" s="30" t="s">
        <v>17</v>
      </c>
      <c r="H773" s="47"/>
      <c r="I773" s="135"/>
    </row>
    <row r="774" spans="1:9" x14ac:dyDescent="0.2">
      <c r="B774" s="137" t="s">
        <v>273</v>
      </c>
      <c r="C774" s="138" t="s">
        <v>44</v>
      </c>
      <c r="D774" s="139">
        <f>'PST EFF 2018'!$B$17</f>
        <v>45455</v>
      </c>
      <c r="E774" s="183">
        <f>'PST EFF 2018'!$D$17</f>
        <v>1759</v>
      </c>
      <c r="F774" s="140">
        <f>'PST EFF 2018'!$C$21</f>
        <v>71980</v>
      </c>
      <c r="G774" s="141" t="s">
        <v>274</v>
      </c>
      <c r="H774" s="142" t="s">
        <v>21</v>
      </c>
      <c r="I774" s="140">
        <f>'PST EFF 2018'!$D$21</f>
        <v>1944</v>
      </c>
    </row>
    <row r="775" spans="1:9" x14ac:dyDescent="0.2">
      <c r="B775" s="143"/>
      <c r="C775" s="144"/>
      <c r="D775" s="128"/>
      <c r="E775" s="129"/>
      <c r="F775" s="129"/>
      <c r="G775" s="126"/>
      <c r="H775" s="127"/>
      <c r="I775" s="129"/>
    </row>
    <row r="776" spans="1:9" x14ac:dyDescent="0.2">
      <c r="B776" s="143"/>
      <c r="C776" s="144"/>
      <c r="D776" s="128"/>
      <c r="E776" s="129"/>
      <c r="F776" s="129"/>
      <c r="G776" s="126"/>
      <c r="H776" s="127"/>
      <c r="I776" s="129"/>
    </row>
    <row r="777" spans="1:9" ht="20.25" x14ac:dyDescent="0.3">
      <c r="A777" s="32" t="s">
        <v>469</v>
      </c>
      <c r="B777" s="73"/>
      <c r="C777" s="74"/>
      <c r="D777" s="84"/>
      <c r="E777" s="85"/>
      <c r="F777" s="85"/>
      <c r="G777" s="57"/>
      <c r="H777" s="75"/>
      <c r="I777" s="85"/>
    </row>
    <row r="778" spans="1:9" x14ac:dyDescent="0.2">
      <c r="D778" s="154"/>
      <c r="E778" s="155"/>
      <c r="F778" s="155"/>
      <c r="I778" s="155"/>
    </row>
    <row r="779" spans="1:9" ht="25.5" x14ac:dyDescent="0.2">
      <c r="A779" s="12"/>
      <c r="B779" s="50" t="s">
        <v>7</v>
      </c>
      <c r="C779" s="51" t="s">
        <v>8</v>
      </c>
      <c r="D779" s="33" t="s">
        <v>9</v>
      </c>
      <c r="E779" s="66" t="s">
        <v>10</v>
      </c>
      <c r="F779" s="34" t="s">
        <v>11</v>
      </c>
      <c r="G779" s="52" t="s">
        <v>12</v>
      </c>
      <c r="H779" s="51" t="s">
        <v>1</v>
      </c>
      <c r="I779" s="53" t="s">
        <v>13</v>
      </c>
    </row>
    <row r="780" spans="1:9" x14ac:dyDescent="0.2">
      <c r="B780" s="156"/>
      <c r="C780" s="192"/>
      <c r="D780" s="158"/>
      <c r="E780" s="223"/>
      <c r="F780" s="159"/>
      <c r="G780" s="160"/>
      <c r="H780" s="161"/>
      <c r="I780" s="159"/>
    </row>
    <row r="781" spans="1:9" ht="15.75" x14ac:dyDescent="0.25">
      <c r="B781" s="41" t="s">
        <v>14</v>
      </c>
      <c r="C781" s="42"/>
      <c r="D781" s="163"/>
      <c r="E781" s="190"/>
      <c r="F781" s="135"/>
      <c r="G781" s="134"/>
      <c r="H781" s="135"/>
      <c r="I781" s="135"/>
    </row>
    <row r="782" spans="1:9" s="57" customFormat="1" ht="20.25" x14ac:dyDescent="0.3">
      <c r="A782" s="125"/>
      <c r="B782" s="162" t="s">
        <v>470</v>
      </c>
      <c r="C782" s="194" t="s">
        <v>54</v>
      </c>
      <c r="D782" s="139">
        <f>'PST EFF 2018'!$B$21</f>
        <v>56604</v>
      </c>
      <c r="E782" s="140">
        <f>'PST EFF 2018'!D21</f>
        <v>1944</v>
      </c>
      <c r="F782" s="133">
        <f>'PST EFF 2018'!$C$24</f>
        <v>83752</v>
      </c>
      <c r="G782" s="30" t="s">
        <v>17</v>
      </c>
      <c r="H782" s="47"/>
      <c r="I782" s="135"/>
    </row>
    <row r="783" spans="1:9" x14ac:dyDescent="0.2">
      <c r="B783" s="137" t="s">
        <v>471</v>
      </c>
      <c r="C783" s="150" t="s">
        <v>472</v>
      </c>
      <c r="D783" s="139">
        <f>'PST EFF 2018'!B21+'PST EFF 2018'!D21</f>
        <v>58548</v>
      </c>
      <c r="E783" s="224">
        <f>'PST EFF 2018'!D21</f>
        <v>1944</v>
      </c>
      <c r="F783" s="140">
        <f>'PST EFF 2018'!$C$24</f>
        <v>83752</v>
      </c>
      <c r="G783" s="141" t="s">
        <v>473</v>
      </c>
      <c r="H783" s="142" t="s">
        <v>259</v>
      </c>
      <c r="I783" s="210">
        <f>'PST EFF 2018'!$D$24</f>
        <v>2202</v>
      </c>
    </row>
    <row r="784" spans="1:9" s="20" customFormat="1" x14ac:dyDescent="0.2">
      <c r="A784" s="125"/>
      <c r="B784" s="143"/>
      <c r="C784" s="144"/>
      <c r="D784" s="128"/>
      <c r="E784" s="129"/>
      <c r="F784" s="129"/>
      <c r="G784" s="126"/>
      <c r="H784" s="127"/>
      <c r="I784" s="129"/>
    </row>
    <row r="785" spans="1:9" x14ac:dyDescent="0.2">
      <c r="D785" s="154"/>
      <c r="E785" s="155"/>
      <c r="F785" s="155"/>
      <c r="I785" s="155"/>
    </row>
    <row r="786" spans="1:9" ht="20.25" x14ac:dyDescent="0.3">
      <c r="A786" s="32" t="s">
        <v>436</v>
      </c>
      <c r="B786" s="73"/>
      <c r="C786" s="74"/>
      <c r="D786" s="84"/>
      <c r="E786" s="85"/>
      <c r="F786" s="85"/>
      <c r="G786" s="57"/>
      <c r="H786" s="75"/>
      <c r="I786" s="85"/>
    </row>
    <row r="787" spans="1:9" ht="28.5" customHeight="1" x14ac:dyDescent="0.2">
      <c r="D787" s="154"/>
      <c r="E787" s="155"/>
      <c r="F787" s="155"/>
      <c r="I787" s="155"/>
    </row>
    <row r="788" spans="1:9" ht="25.5" x14ac:dyDescent="0.2">
      <c r="A788" s="12"/>
      <c r="B788" s="50" t="s">
        <v>7</v>
      </c>
      <c r="C788" s="51" t="s">
        <v>8</v>
      </c>
      <c r="D788" s="33" t="s">
        <v>9</v>
      </c>
      <c r="E788" s="66" t="s">
        <v>10</v>
      </c>
      <c r="F788" s="34" t="s">
        <v>11</v>
      </c>
      <c r="G788" s="52" t="s">
        <v>12</v>
      </c>
      <c r="H788" s="51" t="s">
        <v>1</v>
      </c>
      <c r="I788" s="53" t="s">
        <v>13</v>
      </c>
    </row>
    <row r="789" spans="1:9" x14ac:dyDescent="0.2">
      <c r="B789" s="156"/>
      <c r="C789" s="157"/>
      <c r="D789" s="158"/>
      <c r="E789" s="185"/>
      <c r="F789" s="159"/>
      <c r="G789" s="160"/>
      <c r="H789" s="161"/>
      <c r="I789" s="159"/>
    </row>
    <row r="790" spans="1:9" s="57" customFormat="1" ht="20.25" x14ac:dyDescent="0.3">
      <c r="A790" s="125"/>
      <c r="B790" s="41" t="s">
        <v>14</v>
      </c>
      <c r="C790" s="28"/>
      <c r="D790" s="147"/>
      <c r="E790" s="149"/>
      <c r="F790" s="135"/>
      <c r="G790" s="134"/>
      <c r="H790" s="135"/>
      <c r="I790" s="135"/>
    </row>
    <row r="791" spans="1:9" x14ac:dyDescent="0.2">
      <c r="B791" s="162" t="s">
        <v>275</v>
      </c>
      <c r="C791" s="147" t="s">
        <v>42</v>
      </c>
      <c r="D791" s="139">
        <f>'PST EFF 2018'!$B$16</f>
        <v>42986</v>
      </c>
      <c r="E791" s="140">
        <f>'PST EFF 2018'!$D$16</f>
        <v>1647</v>
      </c>
      <c r="F791" s="133">
        <f>'PST EFF 2018'!$C$21</f>
        <v>71980</v>
      </c>
      <c r="G791" s="30" t="s">
        <v>17</v>
      </c>
      <c r="H791" s="47"/>
      <c r="I791" s="135"/>
    </row>
    <row r="792" spans="1:9" s="20" customFormat="1" x14ac:dyDescent="0.2">
      <c r="A792" s="125"/>
      <c r="B792" s="137" t="s">
        <v>276</v>
      </c>
      <c r="C792" s="138" t="s">
        <v>44</v>
      </c>
      <c r="D792" s="139">
        <f>'PST EFF 2018'!$B$17</f>
        <v>45455</v>
      </c>
      <c r="E792" s="183">
        <f>'PST EFF 2018'!$D$17</f>
        <v>1759</v>
      </c>
      <c r="F792" s="140">
        <f>'PST EFF 2018'!$C$21</f>
        <v>71980</v>
      </c>
      <c r="G792" s="141" t="s">
        <v>277</v>
      </c>
      <c r="H792" s="142" t="s">
        <v>21</v>
      </c>
      <c r="I792" s="140">
        <f>'PST EFF 2018'!$D$21</f>
        <v>1944</v>
      </c>
    </row>
    <row r="793" spans="1:9" s="20" customFormat="1" x14ac:dyDescent="0.2">
      <c r="A793" s="125"/>
      <c r="B793" s="143"/>
      <c r="C793" s="144"/>
      <c r="D793" s="128"/>
      <c r="E793" s="129"/>
      <c r="F793" s="129"/>
      <c r="G793" s="126"/>
      <c r="H793" s="127"/>
      <c r="I793" s="129"/>
    </row>
    <row r="794" spans="1:9" x14ac:dyDescent="0.2">
      <c r="B794" s="143"/>
      <c r="C794" s="144"/>
      <c r="D794" s="128"/>
      <c r="E794" s="129"/>
      <c r="F794" s="129"/>
      <c r="G794" s="126"/>
      <c r="H794" s="127"/>
      <c r="I794" s="129"/>
    </row>
    <row r="795" spans="1:9" s="236" customFormat="1" ht="20.25" x14ac:dyDescent="0.3">
      <c r="A795" s="32" t="s">
        <v>502</v>
      </c>
      <c r="B795" s="73"/>
      <c r="C795" s="74"/>
      <c r="D795" s="84"/>
      <c r="E795" s="85"/>
      <c r="F795" s="85"/>
      <c r="G795" s="57"/>
      <c r="H795" s="75"/>
      <c r="I795" s="85"/>
    </row>
    <row r="796" spans="1:9" s="236" customFormat="1" x14ac:dyDescent="0.2">
      <c r="B796" s="237"/>
      <c r="C796" s="238"/>
      <c r="D796" s="239"/>
      <c r="E796" s="240"/>
      <c r="F796" s="240"/>
      <c r="H796" s="241"/>
      <c r="I796" s="240"/>
    </row>
    <row r="797" spans="1:9" s="236" customFormat="1" ht="25.5" x14ac:dyDescent="0.2">
      <c r="A797" s="12"/>
      <c r="B797" s="50" t="s">
        <v>7</v>
      </c>
      <c r="C797" s="51" t="s">
        <v>8</v>
      </c>
      <c r="D797" s="33" t="s">
        <v>9</v>
      </c>
      <c r="E797" s="66" t="s">
        <v>10</v>
      </c>
      <c r="F797" s="34" t="s">
        <v>11</v>
      </c>
      <c r="G797" s="52" t="s">
        <v>12</v>
      </c>
      <c r="H797" s="51" t="s">
        <v>1</v>
      </c>
      <c r="I797" s="53" t="s">
        <v>13</v>
      </c>
    </row>
    <row r="798" spans="1:9" s="236" customFormat="1" x14ac:dyDescent="0.2">
      <c r="B798" s="242"/>
      <c r="C798" s="243"/>
      <c r="D798" s="244"/>
      <c r="E798" s="245"/>
      <c r="F798" s="246"/>
      <c r="G798" s="247"/>
      <c r="H798" s="248"/>
      <c r="I798" s="246"/>
    </row>
    <row r="799" spans="1:9" s="57" customFormat="1" ht="20.25" x14ac:dyDescent="0.3">
      <c r="A799" s="236"/>
      <c r="B799" s="41" t="s">
        <v>14</v>
      </c>
      <c r="C799" s="28"/>
      <c r="D799" s="249"/>
      <c r="E799" s="250"/>
      <c r="F799" s="251"/>
      <c r="G799" s="252"/>
      <c r="H799" s="251"/>
      <c r="I799" s="251"/>
    </row>
    <row r="800" spans="1:9" s="236" customFormat="1" x14ac:dyDescent="0.2">
      <c r="B800" s="253" t="s">
        <v>503</v>
      </c>
      <c r="C800" s="249" t="s">
        <v>42</v>
      </c>
      <c r="D800" s="254">
        <f t="shared" ref="D800:F801" si="1">D791</f>
        <v>42986</v>
      </c>
      <c r="E800" s="255">
        <f t="shared" si="1"/>
        <v>1647</v>
      </c>
      <c r="F800" s="256">
        <f t="shared" si="1"/>
        <v>71980</v>
      </c>
      <c r="G800" s="30" t="s">
        <v>17</v>
      </c>
      <c r="H800" s="47"/>
      <c r="I800" s="251"/>
    </row>
    <row r="801" spans="1:9" s="20" customFormat="1" x14ac:dyDescent="0.2">
      <c r="A801" s="236"/>
      <c r="B801" s="257" t="s">
        <v>504</v>
      </c>
      <c r="C801" s="258" t="s">
        <v>44</v>
      </c>
      <c r="D801" s="254">
        <f t="shared" si="1"/>
        <v>45455</v>
      </c>
      <c r="E801" s="259">
        <f t="shared" si="1"/>
        <v>1759</v>
      </c>
      <c r="F801" s="255">
        <f t="shared" si="1"/>
        <v>71980</v>
      </c>
      <c r="G801" s="260" t="s">
        <v>505</v>
      </c>
      <c r="H801" s="261" t="s">
        <v>21</v>
      </c>
      <c r="I801" s="255">
        <f>$I$792</f>
        <v>1944</v>
      </c>
    </row>
    <row r="802" spans="1:9" x14ac:dyDescent="0.2">
      <c r="B802" s="143"/>
      <c r="C802" s="144"/>
      <c r="D802" s="128"/>
      <c r="E802" s="129"/>
      <c r="F802" s="129"/>
      <c r="G802" s="126"/>
      <c r="H802" s="127"/>
      <c r="I802" s="129"/>
    </row>
    <row r="803" spans="1:9" x14ac:dyDescent="0.2">
      <c r="D803" s="154"/>
      <c r="E803" s="155"/>
      <c r="F803" s="155"/>
      <c r="I803" s="155"/>
    </row>
    <row r="804" spans="1:9" ht="20.25" x14ac:dyDescent="0.3">
      <c r="A804" s="32" t="s">
        <v>437</v>
      </c>
      <c r="B804" s="73"/>
      <c r="C804" s="74"/>
      <c r="D804" s="84"/>
      <c r="E804" s="85"/>
      <c r="F804" s="85"/>
      <c r="G804" s="57"/>
      <c r="H804" s="75"/>
      <c r="I804" s="85"/>
    </row>
    <row r="805" spans="1:9" x14ac:dyDescent="0.2">
      <c r="D805" s="154"/>
      <c r="E805" s="155"/>
      <c r="F805" s="155"/>
      <c r="I805" s="155"/>
    </row>
    <row r="806" spans="1:9" ht="25.5" x14ac:dyDescent="0.2">
      <c r="A806" s="12"/>
      <c r="B806" s="50" t="s">
        <v>7</v>
      </c>
      <c r="C806" s="51" t="s">
        <v>8</v>
      </c>
      <c r="D806" s="33" t="s">
        <v>9</v>
      </c>
      <c r="E806" s="66" t="s">
        <v>10</v>
      </c>
      <c r="F806" s="34" t="s">
        <v>11</v>
      </c>
      <c r="G806" s="52" t="s">
        <v>12</v>
      </c>
      <c r="H806" s="51" t="s">
        <v>1</v>
      </c>
      <c r="I806" s="53" t="s">
        <v>13</v>
      </c>
    </row>
    <row r="807" spans="1:9" x14ac:dyDescent="0.2">
      <c r="B807" s="156"/>
      <c r="C807" s="157"/>
      <c r="D807" s="158"/>
      <c r="E807" s="159"/>
      <c r="F807" s="159"/>
      <c r="G807" s="160"/>
      <c r="H807" s="161"/>
      <c r="I807" s="159"/>
    </row>
    <row r="808" spans="1:9" s="57" customFormat="1" ht="20.25" x14ac:dyDescent="0.3">
      <c r="A808" s="125"/>
      <c r="B808" s="41" t="s">
        <v>14</v>
      </c>
      <c r="C808" s="28"/>
      <c r="D808" s="147"/>
      <c r="E808" s="135"/>
      <c r="F808" s="135"/>
      <c r="G808" s="134"/>
      <c r="H808" s="135"/>
      <c r="I808" s="135"/>
    </row>
    <row r="809" spans="1:9" ht="12.75" customHeight="1" x14ac:dyDescent="0.2">
      <c r="B809" s="137" t="s">
        <v>278</v>
      </c>
      <c r="C809" s="138" t="s">
        <v>42</v>
      </c>
      <c r="D809" s="139">
        <f>'PST EFF 2018'!$B$16</f>
        <v>42986</v>
      </c>
      <c r="E809" s="140">
        <f>'PST EFF 2018'!$D$16</f>
        <v>1647</v>
      </c>
      <c r="F809" s="140">
        <f>'PST EFF 2018'!$C$17</f>
        <v>58028</v>
      </c>
      <c r="G809" s="141" t="s">
        <v>279</v>
      </c>
      <c r="H809" s="142" t="s">
        <v>51</v>
      </c>
      <c r="I809" s="140">
        <f>'PST EFF 2018'!$D$17</f>
        <v>1759</v>
      </c>
    </row>
    <row r="810" spans="1:9" s="20" customFormat="1" ht="26.25" customHeight="1" x14ac:dyDescent="0.2">
      <c r="A810" s="125"/>
      <c r="B810" s="268" t="s">
        <v>280</v>
      </c>
      <c r="C810" s="268"/>
      <c r="D810" s="268"/>
      <c r="E810" s="268"/>
      <c r="F810" s="268"/>
      <c r="G810" s="268"/>
      <c r="H810" s="268"/>
      <c r="I810" s="268"/>
    </row>
    <row r="811" spans="1:9" ht="12.75" customHeight="1" x14ac:dyDescent="0.2">
      <c r="D811" s="154"/>
      <c r="E811" s="155"/>
      <c r="F811" s="155"/>
      <c r="I811" s="155"/>
    </row>
    <row r="812" spans="1:9" x14ac:dyDescent="0.2">
      <c r="D812" s="154"/>
      <c r="E812" s="155"/>
      <c r="F812" s="155"/>
      <c r="I812" s="155"/>
    </row>
    <row r="813" spans="1:9" ht="20.25" x14ac:dyDescent="0.3">
      <c r="A813" s="32" t="s">
        <v>438</v>
      </c>
      <c r="B813" s="73"/>
      <c r="C813" s="74"/>
      <c r="D813" s="84"/>
      <c r="E813" s="85"/>
      <c r="F813" s="85"/>
      <c r="G813" s="57"/>
      <c r="H813" s="75"/>
      <c r="I813" s="85"/>
    </row>
    <row r="814" spans="1:9" x14ac:dyDescent="0.2">
      <c r="D814" s="154"/>
      <c r="E814" s="155"/>
      <c r="F814" s="155"/>
      <c r="I814" s="155"/>
    </row>
    <row r="815" spans="1:9" ht="25.5" x14ac:dyDescent="0.2">
      <c r="A815" s="12"/>
      <c r="B815" s="50" t="s">
        <v>7</v>
      </c>
      <c r="C815" s="51" t="s">
        <v>8</v>
      </c>
      <c r="D815" s="33" t="s">
        <v>9</v>
      </c>
      <c r="E815" s="66" t="s">
        <v>10</v>
      </c>
      <c r="F815" s="34" t="s">
        <v>11</v>
      </c>
      <c r="G815" s="52" t="s">
        <v>12</v>
      </c>
      <c r="H815" s="51" t="s">
        <v>1</v>
      </c>
      <c r="I815" s="53" t="s">
        <v>13</v>
      </c>
    </row>
    <row r="816" spans="1:9" x14ac:dyDescent="0.2">
      <c r="B816" s="156"/>
      <c r="C816" s="157"/>
      <c r="D816" s="158"/>
      <c r="E816" s="185"/>
      <c r="F816" s="159"/>
      <c r="G816" s="160"/>
      <c r="H816" s="161"/>
      <c r="I816" s="159"/>
    </row>
    <row r="817" spans="1:9" s="57" customFormat="1" ht="20.25" x14ac:dyDescent="0.3">
      <c r="A817" s="125"/>
      <c r="B817" s="41" t="s">
        <v>14</v>
      </c>
      <c r="C817" s="28"/>
      <c r="D817" s="147"/>
      <c r="E817" s="149"/>
      <c r="F817" s="135"/>
      <c r="G817" s="134"/>
      <c r="H817" s="135"/>
      <c r="I817" s="135"/>
    </row>
    <row r="818" spans="1:9" x14ac:dyDescent="0.2">
      <c r="B818" s="162" t="s">
        <v>281</v>
      </c>
      <c r="C818" s="147" t="s">
        <v>42</v>
      </c>
      <c r="D818" s="139">
        <f>'PST EFF 2018'!$B$16</f>
        <v>42986</v>
      </c>
      <c r="E818" s="140">
        <f>'PST EFF 2018'!$D$16</f>
        <v>1647</v>
      </c>
      <c r="F818" s="133">
        <f>'PST EFF 2018'!$C$21</f>
        <v>71980</v>
      </c>
      <c r="G818" s="30" t="s">
        <v>17</v>
      </c>
      <c r="H818" s="47"/>
      <c r="I818" s="135"/>
    </row>
    <row r="819" spans="1:9" s="20" customFormat="1" x14ac:dyDescent="0.2">
      <c r="A819" s="125"/>
      <c r="B819" s="137" t="s">
        <v>282</v>
      </c>
      <c r="C819" s="138" t="s">
        <v>44</v>
      </c>
      <c r="D819" s="139">
        <f>'PST EFF 2018'!$B$17</f>
        <v>45455</v>
      </c>
      <c r="E819" s="183">
        <f>'PST EFF 2018'!$D$17</f>
        <v>1759</v>
      </c>
      <c r="F819" s="140">
        <f>'PST EFF 2018'!$C$21</f>
        <v>71980</v>
      </c>
      <c r="G819" s="141" t="s">
        <v>283</v>
      </c>
      <c r="H819" s="142" t="s">
        <v>21</v>
      </c>
      <c r="I819" s="140">
        <f>'PST EFF 2018'!$D$21</f>
        <v>1944</v>
      </c>
    </row>
    <row r="820" spans="1:9" x14ac:dyDescent="0.2">
      <c r="D820" s="154"/>
      <c r="E820" s="155"/>
      <c r="F820" s="155"/>
      <c r="I820" s="155"/>
    </row>
    <row r="821" spans="1:9" x14ac:dyDescent="0.2">
      <c r="D821" s="154"/>
      <c r="E821" s="155"/>
      <c r="F821" s="155"/>
      <c r="I821" s="155"/>
    </row>
    <row r="822" spans="1:9" ht="20.25" x14ac:dyDescent="0.3">
      <c r="A822" s="32" t="s">
        <v>439</v>
      </c>
      <c r="B822" s="73"/>
      <c r="C822" s="74"/>
      <c r="D822" s="84"/>
      <c r="E822" s="85"/>
      <c r="F822" s="85"/>
      <c r="G822" s="57"/>
      <c r="H822" s="75"/>
      <c r="I822" s="85"/>
    </row>
    <row r="823" spans="1:9" x14ac:dyDescent="0.2">
      <c r="D823" s="154"/>
      <c r="E823" s="155"/>
      <c r="F823" s="155"/>
      <c r="I823" s="155"/>
    </row>
    <row r="824" spans="1:9" ht="25.5" x14ac:dyDescent="0.2">
      <c r="A824" s="12"/>
      <c r="B824" s="50" t="s">
        <v>7</v>
      </c>
      <c r="C824" s="51" t="s">
        <v>8</v>
      </c>
      <c r="D824" s="33" t="s">
        <v>9</v>
      </c>
      <c r="E824" s="66" t="s">
        <v>10</v>
      </c>
      <c r="F824" s="34" t="s">
        <v>11</v>
      </c>
      <c r="G824" s="52" t="s">
        <v>12</v>
      </c>
      <c r="H824" s="51" t="s">
        <v>1</v>
      </c>
      <c r="I824" s="53" t="s">
        <v>13</v>
      </c>
    </row>
    <row r="825" spans="1:9" x14ac:dyDescent="0.2">
      <c r="B825" s="156"/>
      <c r="C825" s="157"/>
      <c r="D825" s="158"/>
      <c r="E825" s="185"/>
      <c r="F825" s="159"/>
      <c r="G825" s="160"/>
      <c r="H825" s="161"/>
      <c r="I825" s="159"/>
    </row>
    <row r="826" spans="1:9" s="57" customFormat="1" ht="20.25" x14ac:dyDescent="0.3">
      <c r="A826" s="125"/>
      <c r="B826" s="41" t="s">
        <v>14</v>
      </c>
      <c r="C826" s="28"/>
      <c r="D826" s="147"/>
      <c r="E826" s="149"/>
      <c r="F826" s="135"/>
      <c r="G826" s="134"/>
      <c r="H826" s="135"/>
      <c r="I826" s="135"/>
    </row>
    <row r="827" spans="1:9" x14ac:dyDescent="0.2">
      <c r="B827" s="162" t="s">
        <v>284</v>
      </c>
      <c r="C827" s="147" t="s">
        <v>42</v>
      </c>
      <c r="D827" s="139">
        <f>'PST EFF 2018'!$B$16</f>
        <v>42986</v>
      </c>
      <c r="E827" s="140">
        <f>'PST EFF 2018'!$D$16</f>
        <v>1647</v>
      </c>
      <c r="F827" s="133">
        <f>'PST EFF 2018'!$C$21</f>
        <v>71980</v>
      </c>
      <c r="G827" s="30" t="s">
        <v>17</v>
      </c>
      <c r="H827" s="47"/>
      <c r="I827" s="135"/>
    </row>
    <row r="828" spans="1:9" s="20" customFormat="1" x14ac:dyDescent="0.2">
      <c r="A828" s="125"/>
      <c r="B828" s="137" t="s">
        <v>285</v>
      </c>
      <c r="C828" s="138" t="s">
        <v>44</v>
      </c>
      <c r="D828" s="139">
        <f>'PST EFF 2018'!$B$17</f>
        <v>45455</v>
      </c>
      <c r="E828" s="183">
        <f>'PST EFF 2018'!$D$17</f>
        <v>1759</v>
      </c>
      <c r="F828" s="140">
        <f>'PST EFF 2018'!$C$21</f>
        <v>71980</v>
      </c>
      <c r="G828" s="141" t="s">
        <v>286</v>
      </c>
      <c r="H828" s="142" t="s">
        <v>21</v>
      </c>
      <c r="I828" s="140">
        <f>'PST EFF 2018'!$D$21</f>
        <v>1944</v>
      </c>
    </row>
    <row r="829" spans="1:9" x14ac:dyDescent="0.2">
      <c r="D829" s="154"/>
      <c r="E829" s="155"/>
      <c r="F829" s="155"/>
      <c r="I829" s="155"/>
    </row>
    <row r="830" spans="1:9" s="123" customFormat="1" x14ac:dyDescent="0.2">
      <c r="A830" s="125"/>
      <c r="B830" s="153"/>
      <c r="C830" s="152"/>
      <c r="D830" s="154"/>
      <c r="E830" s="155"/>
      <c r="F830" s="155"/>
      <c r="G830" s="125"/>
      <c r="H830" s="132"/>
      <c r="I830" s="155"/>
    </row>
    <row r="831" spans="1:9" s="123" customFormat="1" ht="20.25" x14ac:dyDescent="0.3">
      <c r="A831" s="32" t="s">
        <v>440</v>
      </c>
      <c r="B831" s="73"/>
      <c r="C831" s="74"/>
      <c r="D831" s="84"/>
      <c r="E831" s="85"/>
      <c r="F831" s="85"/>
      <c r="G831" s="57"/>
      <c r="H831" s="75"/>
      <c r="I831" s="85"/>
    </row>
    <row r="832" spans="1:9" s="123" customFormat="1" x14ac:dyDescent="0.2">
      <c r="A832" s="125"/>
      <c r="B832" s="153"/>
      <c r="C832" s="152"/>
      <c r="D832" s="154"/>
      <c r="E832" s="155"/>
      <c r="F832" s="155"/>
      <c r="G832" s="125"/>
      <c r="H832" s="132"/>
      <c r="I832" s="155"/>
    </row>
    <row r="833" spans="1:9" s="123" customFormat="1" ht="25.5" x14ac:dyDescent="0.2">
      <c r="A833" s="12"/>
      <c r="B833" s="50" t="s">
        <v>7</v>
      </c>
      <c r="C833" s="51" t="s">
        <v>8</v>
      </c>
      <c r="D833" s="33" t="s">
        <v>9</v>
      </c>
      <c r="E833" s="66" t="s">
        <v>10</v>
      </c>
      <c r="F833" s="34" t="s">
        <v>11</v>
      </c>
      <c r="G833" s="52" t="s">
        <v>12</v>
      </c>
      <c r="H833" s="51" t="s">
        <v>1</v>
      </c>
      <c r="I833" s="53" t="s">
        <v>13</v>
      </c>
    </row>
    <row r="834" spans="1:9" x14ac:dyDescent="0.2">
      <c r="B834" s="156"/>
      <c r="C834" s="157"/>
      <c r="D834" s="158"/>
      <c r="E834" s="185"/>
      <c r="F834" s="159"/>
      <c r="G834" s="160"/>
      <c r="H834" s="161"/>
      <c r="I834" s="159"/>
    </row>
    <row r="835" spans="1:9" s="57" customFormat="1" ht="20.25" x14ac:dyDescent="0.3">
      <c r="A835" s="125"/>
      <c r="B835" s="41" t="s">
        <v>14</v>
      </c>
      <c r="C835" s="28"/>
      <c r="D835" s="147"/>
      <c r="E835" s="149"/>
      <c r="F835" s="135"/>
      <c r="G835" s="134"/>
      <c r="H835" s="135"/>
      <c r="I835" s="135"/>
    </row>
    <row r="836" spans="1:9" x14ac:dyDescent="0.2">
      <c r="B836" s="162" t="s">
        <v>287</v>
      </c>
      <c r="C836" s="147" t="s">
        <v>42</v>
      </c>
      <c r="D836" s="139">
        <f>'PST EFF 2018'!$B$16</f>
        <v>42986</v>
      </c>
      <c r="E836" s="140">
        <f>'PST EFF 2018'!$D$16</f>
        <v>1647</v>
      </c>
      <c r="F836" s="133">
        <f>'PST EFF 2018'!$C$21</f>
        <v>71980</v>
      </c>
      <c r="G836" s="30" t="s">
        <v>17</v>
      </c>
      <c r="H836" s="47"/>
      <c r="I836" s="135"/>
    </row>
    <row r="837" spans="1:9" s="20" customFormat="1" x14ac:dyDescent="0.2">
      <c r="A837" s="125"/>
      <c r="B837" s="137" t="s">
        <v>288</v>
      </c>
      <c r="C837" s="138" t="s">
        <v>44</v>
      </c>
      <c r="D837" s="139">
        <f>'PST EFF 2018'!$B$17</f>
        <v>45455</v>
      </c>
      <c r="E837" s="183">
        <f>'PST EFF 2018'!$D$17</f>
        <v>1759</v>
      </c>
      <c r="F837" s="140">
        <f>'PST EFF 2018'!$C$21</f>
        <v>71980</v>
      </c>
      <c r="G837" s="77" t="s">
        <v>289</v>
      </c>
      <c r="H837" s="142" t="s">
        <v>21</v>
      </c>
      <c r="I837" s="140">
        <f>'PST EFF 2018'!$D$21</f>
        <v>1944</v>
      </c>
    </row>
    <row r="838" spans="1:9" x14ac:dyDescent="0.2">
      <c r="D838" s="154"/>
      <c r="E838" s="155"/>
      <c r="F838" s="129"/>
      <c r="I838" s="155"/>
    </row>
    <row r="839" spans="1:9" x14ac:dyDescent="0.2">
      <c r="D839" s="154"/>
      <c r="E839" s="155"/>
      <c r="F839" s="155"/>
      <c r="I839" s="155"/>
    </row>
    <row r="840" spans="1:9" ht="20.25" x14ac:dyDescent="0.3">
      <c r="A840" s="11" t="s">
        <v>441</v>
      </c>
      <c r="B840" s="90"/>
      <c r="C840" s="91"/>
      <c r="D840" s="92"/>
      <c r="E840" s="93"/>
      <c r="F840" s="93"/>
      <c r="G840" s="58"/>
      <c r="H840" s="94"/>
      <c r="I840" s="93"/>
    </row>
    <row r="841" spans="1:9" x14ac:dyDescent="0.2">
      <c r="A841" s="123"/>
      <c r="B841" s="119"/>
      <c r="C841" s="120"/>
      <c r="D841" s="121"/>
      <c r="E841" s="122"/>
      <c r="F841" s="122"/>
      <c r="G841" s="123"/>
      <c r="H841" s="124"/>
      <c r="I841" s="122"/>
    </row>
    <row r="842" spans="1:9" s="123" customFormat="1" ht="25.5" x14ac:dyDescent="0.2">
      <c r="A842" s="59"/>
      <c r="B842" s="50" t="s">
        <v>7</v>
      </c>
      <c r="C842" s="51" t="s">
        <v>8</v>
      </c>
      <c r="D842" s="33" t="s">
        <v>9</v>
      </c>
      <c r="E842" s="66" t="s">
        <v>10</v>
      </c>
      <c r="F842" s="34" t="s">
        <v>11</v>
      </c>
      <c r="G842" s="52" t="s">
        <v>12</v>
      </c>
      <c r="H842" s="51" t="s">
        <v>1</v>
      </c>
      <c r="I842" s="53" t="s">
        <v>13</v>
      </c>
    </row>
    <row r="843" spans="1:9" x14ac:dyDescent="0.2">
      <c r="A843" s="123"/>
      <c r="B843" s="198"/>
      <c r="C843" s="169"/>
      <c r="D843" s="200"/>
      <c r="E843" s="225"/>
      <c r="F843" s="171"/>
      <c r="G843" s="172"/>
      <c r="H843" s="176"/>
      <c r="I843" s="171"/>
    </row>
    <row r="844" spans="1:9" s="57" customFormat="1" ht="20.25" x14ac:dyDescent="0.3">
      <c r="A844" s="123"/>
      <c r="B844" s="100" t="s">
        <v>14</v>
      </c>
      <c r="C844" s="62"/>
      <c r="D844" s="203"/>
      <c r="E844" s="175"/>
      <c r="F844" s="177"/>
      <c r="G844" s="165"/>
      <c r="H844" s="177"/>
      <c r="I844" s="177"/>
    </row>
    <row r="845" spans="1:9" x14ac:dyDescent="0.2">
      <c r="A845" s="123"/>
      <c r="B845" s="205" t="s">
        <v>290</v>
      </c>
      <c r="C845" s="203" t="s">
        <v>42</v>
      </c>
      <c r="D845" s="139">
        <f>'PST EFF 2018'!$B$16</f>
        <v>42986</v>
      </c>
      <c r="E845" s="140">
        <f>'PST EFF 2018'!$D$16</f>
        <v>1647</v>
      </c>
      <c r="F845" s="133">
        <f>'PST EFF 2018'!$C$21</f>
        <v>71980</v>
      </c>
      <c r="G845" s="55" t="s">
        <v>17</v>
      </c>
      <c r="H845" s="78"/>
      <c r="I845" s="177"/>
    </row>
    <row r="846" spans="1:9" s="20" customFormat="1" x14ac:dyDescent="0.2">
      <c r="A846" s="123"/>
      <c r="B846" s="186" t="s">
        <v>291</v>
      </c>
      <c r="C846" s="209" t="s">
        <v>44</v>
      </c>
      <c r="D846" s="139">
        <f>'PST EFF 2018'!$B$17</f>
        <v>45455</v>
      </c>
      <c r="E846" s="183">
        <f>'PST EFF 2018'!$D$17</f>
        <v>1759</v>
      </c>
      <c r="F846" s="140">
        <f>'PST EFF 2018'!$C$21</f>
        <v>71980</v>
      </c>
      <c r="G846" s="166" t="s">
        <v>292</v>
      </c>
      <c r="H846" s="187" t="s">
        <v>21</v>
      </c>
      <c r="I846" s="140">
        <f>'PST EFF 2018'!$D$21</f>
        <v>1944</v>
      </c>
    </row>
    <row r="847" spans="1:9" x14ac:dyDescent="0.2">
      <c r="D847" s="154"/>
      <c r="E847" s="155"/>
      <c r="F847" s="155"/>
      <c r="I847" s="155"/>
    </row>
    <row r="848" spans="1:9" x14ac:dyDescent="0.2">
      <c r="D848" s="154"/>
      <c r="E848" s="155"/>
      <c r="F848" s="155"/>
      <c r="I848" s="155"/>
    </row>
    <row r="849" spans="1:9" ht="20.25" x14ac:dyDescent="0.3">
      <c r="A849" s="11" t="s">
        <v>442</v>
      </c>
      <c r="B849" s="90"/>
      <c r="C849" s="91"/>
      <c r="D849" s="92"/>
      <c r="E849" s="93"/>
      <c r="F849" s="93"/>
      <c r="G849" s="58"/>
      <c r="H849" s="94"/>
      <c r="I849" s="93"/>
    </row>
    <row r="850" spans="1:9" x14ac:dyDescent="0.2">
      <c r="A850" s="123"/>
      <c r="B850" s="119"/>
      <c r="C850" s="120"/>
      <c r="D850" s="121"/>
      <c r="E850" s="122"/>
      <c r="F850" s="122"/>
      <c r="G850" s="123"/>
      <c r="H850" s="124"/>
      <c r="I850" s="122"/>
    </row>
    <row r="851" spans="1:9" ht="27.75" customHeight="1" x14ac:dyDescent="0.2">
      <c r="A851" s="59"/>
      <c r="B851" s="50" t="s">
        <v>7</v>
      </c>
      <c r="C851" s="51" t="s">
        <v>8</v>
      </c>
      <c r="D851" s="33" t="s">
        <v>9</v>
      </c>
      <c r="E851" s="66" t="s">
        <v>10</v>
      </c>
      <c r="F851" s="34" t="s">
        <v>11</v>
      </c>
      <c r="G851" s="52" t="s">
        <v>12</v>
      </c>
      <c r="H851" s="51" t="s">
        <v>1</v>
      </c>
      <c r="I851" s="53" t="s">
        <v>13</v>
      </c>
    </row>
    <row r="852" spans="1:9" x14ac:dyDescent="0.2">
      <c r="A852" s="123"/>
      <c r="B852" s="198"/>
      <c r="C852" s="169"/>
      <c r="D852" s="200"/>
      <c r="E852" s="225"/>
      <c r="F852" s="171"/>
      <c r="G852" s="172"/>
      <c r="H852" s="176"/>
      <c r="I852" s="171"/>
    </row>
    <row r="853" spans="1:9" ht="15.75" x14ac:dyDescent="0.25">
      <c r="A853" s="123"/>
      <c r="B853" s="100" t="s">
        <v>14</v>
      </c>
      <c r="C853" s="62"/>
      <c r="D853" s="203"/>
      <c r="E853" s="175"/>
      <c r="F853" s="177"/>
      <c r="G853" s="165"/>
      <c r="H853" s="177"/>
      <c r="I853" s="177"/>
    </row>
    <row r="854" spans="1:9" s="57" customFormat="1" ht="31.5" x14ac:dyDescent="0.3">
      <c r="A854" s="123"/>
      <c r="B854" s="205" t="s">
        <v>293</v>
      </c>
      <c r="C854" s="203" t="s">
        <v>42</v>
      </c>
      <c r="D854" s="139">
        <f>'PST EFF 2018'!$B$16</f>
        <v>42986</v>
      </c>
      <c r="E854" s="140">
        <f>'PST EFF 2018'!$D$16</f>
        <v>1647</v>
      </c>
      <c r="F854" s="133">
        <f>'PST EFF 2018'!$C$21</f>
        <v>71980</v>
      </c>
      <c r="G854" s="55" t="s">
        <v>17</v>
      </c>
      <c r="H854" s="78"/>
      <c r="I854" s="177"/>
    </row>
    <row r="855" spans="1:9" ht="30" x14ac:dyDescent="0.2">
      <c r="A855" s="123"/>
      <c r="B855" s="186" t="s">
        <v>294</v>
      </c>
      <c r="C855" s="209" t="s">
        <v>44</v>
      </c>
      <c r="D855" s="139">
        <f>'PST EFF 2018'!$B$17</f>
        <v>45455</v>
      </c>
      <c r="E855" s="183">
        <f>'PST EFF 2018'!$D$17</f>
        <v>1759</v>
      </c>
      <c r="F855" s="140">
        <f>'PST EFF 2018'!$C$21</f>
        <v>71980</v>
      </c>
      <c r="G855" s="166" t="s">
        <v>295</v>
      </c>
      <c r="H855" s="187" t="s">
        <v>21</v>
      </c>
      <c r="I855" s="140">
        <f>'PST EFF 2018'!$D$21</f>
        <v>1944</v>
      </c>
    </row>
    <row r="856" spans="1:9" s="20" customFormat="1" x14ac:dyDescent="0.2">
      <c r="A856" s="125"/>
      <c r="B856" s="153"/>
      <c r="C856" s="152"/>
      <c r="D856" s="154"/>
      <c r="E856" s="155"/>
      <c r="F856" s="155"/>
      <c r="G856" s="125"/>
      <c r="H856" s="132"/>
      <c r="I856" s="155"/>
    </row>
    <row r="857" spans="1:9" x14ac:dyDescent="0.2">
      <c r="D857" s="154"/>
      <c r="E857" s="155"/>
      <c r="F857" s="155"/>
      <c r="I857" s="155"/>
    </row>
    <row r="858" spans="1:9" ht="27" customHeight="1" x14ac:dyDescent="0.3">
      <c r="A858" s="32" t="s">
        <v>443</v>
      </c>
      <c r="B858" s="73"/>
      <c r="C858" s="74"/>
      <c r="D858" s="84"/>
      <c r="E858" s="85"/>
      <c r="F858" s="85"/>
      <c r="G858" s="57"/>
      <c r="H858" s="75"/>
      <c r="I858" s="85"/>
    </row>
    <row r="859" spans="1:9" x14ac:dyDescent="0.2">
      <c r="D859" s="154"/>
      <c r="E859" s="155"/>
      <c r="F859" s="155"/>
      <c r="I859" s="155"/>
    </row>
    <row r="860" spans="1:9" ht="25.5" x14ac:dyDescent="0.2">
      <c r="A860" s="12"/>
      <c r="B860" s="50" t="s">
        <v>7</v>
      </c>
      <c r="C860" s="51" t="s">
        <v>8</v>
      </c>
      <c r="D860" s="33" t="s">
        <v>9</v>
      </c>
      <c r="E860" s="66" t="s">
        <v>10</v>
      </c>
      <c r="F860" s="34" t="s">
        <v>11</v>
      </c>
      <c r="G860" s="52" t="s">
        <v>12</v>
      </c>
      <c r="H860" s="51" t="s">
        <v>1</v>
      </c>
      <c r="I860" s="53" t="s">
        <v>13</v>
      </c>
    </row>
    <row r="861" spans="1:9" x14ac:dyDescent="0.2">
      <c r="B861" s="156"/>
      <c r="C861" s="157"/>
      <c r="D861" s="158"/>
      <c r="E861" s="185"/>
      <c r="F861" s="159"/>
      <c r="G861" s="160"/>
      <c r="H861" s="161"/>
      <c r="I861" s="159"/>
    </row>
    <row r="862" spans="1:9" s="57" customFormat="1" ht="12.6" customHeight="1" x14ac:dyDescent="0.3">
      <c r="A862" s="125"/>
      <c r="B862" s="41" t="s">
        <v>14</v>
      </c>
      <c r="C862" s="28"/>
      <c r="D862" s="147"/>
      <c r="E862" s="149"/>
      <c r="F862" s="135"/>
      <c r="G862" s="134"/>
      <c r="H862" s="135"/>
      <c r="I862" s="135"/>
    </row>
    <row r="863" spans="1:9" x14ac:dyDescent="0.2">
      <c r="B863" s="162" t="s">
        <v>296</v>
      </c>
      <c r="C863" s="147" t="s">
        <v>42</v>
      </c>
      <c r="D863" s="139">
        <f>'PST EFF 2018'!$B$16</f>
        <v>42986</v>
      </c>
      <c r="E863" s="140">
        <f>'PST EFF 2018'!$D$16</f>
        <v>1647</v>
      </c>
      <c r="F863" s="133">
        <f>'PST EFF 2018'!$C$21</f>
        <v>71980</v>
      </c>
      <c r="G863" s="30" t="s">
        <v>17</v>
      </c>
      <c r="H863" s="47"/>
      <c r="I863" s="135"/>
    </row>
    <row r="864" spans="1:9" s="20" customFormat="1" x14ac:dyDescent="0.2">
      <c r="A864" s="125"/>
      <c r="B864" s="137" t="s">
        <v>297</v>
      </c>
      <c r="C864" s="138" t="s">
        <v>44</v>
      </c>
      <c r="D864" s="139">
        <f>'PST EFF 2018'!$B$17</f>
        <v>45455</v>
      </c>
      <c r="E864" s="183">
        <f>'PST EFF 2018'!$D$17</f>
        <v>1759</v>
      </c>
      <c r="F864" s="140">
        <f>'PST EFF 2018'!$C$21</f>
        <v>71980</v>
      </c>
      <c r="G864" s="141" t="s">
        <v>298</v>
      </c>
      <c r="H864" s="142" t="s">
        <v>21</v>
      </c>
      <c r="I864" s="140">
        <f>'PST EFF 2018'!$D$21</f>
        <v>1944</v>
      </c>
    </row>
    <row r="865" spans="1:9" x14ac:dyDescent="0.2">
      <c r="B865" s="268" t="s">
        <v>280</v>
      </c>
      <c r="C865" s="268"/>
      <c r="D865" s="268"/>
      <c r="E865" s="268"/>
      <c r="F865" s="268"/>
      <c r="G865" s="268"/>
      <c r="H865" s="268"/>
      <c r="I865" s="268"/>
    </row>
    <row r="866" spans="1:9" x14ac:dyDescent="0.2">
      <c r="D866" s="154"/>
      <c r="E866" s="155"/>
      <c r="F866" s="155"/>
      <c r="I866" s="155"/>
    </row>
    <row r="867" spans="1:9" x14ac:dyDescent="0.2">
      <c r="D867" s="154"/>
      <c r="E867" s="155"/>
      <c r="F867" s="155"/>
      <c r="I867" s="155"/>
    </row>
    <row r="868" spans="1:9" ht="20.25" x14ac:dyDescent="0.3">
      <c r="A868" s="32" t="s">
        <v>444</v>
      </c>
      <c r="B868" s="73"/>
      <c r="C868" s="74"/>
      <c r="D868" s="84"/>
      <c r="E868" s="85"/>
      <c r="F868" s="85"/>
      <c r="G868" s="57"/>
      <c r="H868" s="75"/>
      <c r="I868" s="85"/>
    </row>
    <row r="869" spans="1:9" x14ac:dyDescent="0.2">
      <c r="D869" s="154"/>
      <c r="E869" s="155"/>
      <c r="F869" s="155"/>
      <c r="I869" s="155"/>
    </row>
    <row r="870" spans="1:9" ht="25.5" x14ac:dyDescent="0.2">
      <c r="A870" s="12"/>
      <c r="B870" s="50" t="s">
        <v>7</v>
      </c>
      <c r="C870" s="51" t="s">
        <v>8</v>
      </c>
      <c r="D870" s="33" t="s">
        <v>9</v>
      </c>
      <c r="E870" s="66" t="s">
        <v>10</v>
      </c>
      <c r="F870" s="34" t="s">
        <v>11</v>
      </c>
      <c r="G870" s="52" t="s">
        <v>12</v>
      </c>
      <c r="H870" s="51" t="s">
        <v>1</v>
      </c>
      <c r="I870" s="53" t="s">
        <v>13</v>
      </c>
    </row>
    <row r="871" spans="1:9" s="57" customFormat="1" ht="18.75" customHeight="1" x14ac:dyDescent="0.3">
      <c r="A871" s="125"/>
      <c r="B871" s="156"/>
      <c r="C871" s="157"/>
      <c r="D871" s="158"/>
      <c r="E871" s="159"/>
      <c r="F871" s="159"/>
      <c r="G871" s="160"/>
      <c r="H871" s="161"/>
      <c r="I871" s="159"/>
    </row>
    <row r="872" spans="1:9" ht="15.75" x14ac:dyDescent="0.25">
      <c r="B872" s="41" t="s">
        <v>14</v>
      </c>
      <c r="C872" s="28"/>
      <c r="D872" s="147"/>
      <c r="E872" s="135"/>
      <c r="F872" s="135"/>
      <c r="G872" s="134"/>
      <c r="H872" s="135"/>
      <c r="I872" s="135"/>
    </row>
    <row r="873" spans="1:9" s="20" customFormat="1" x14ac:dyDescent="0.2">
      <c r="A873" s="125"/>
      <c r="B873" s="162" t="s">
        <v>299</v>
      </c>
      <c r="C873" s="135" t="s">
        <v>44</v>
      </c>
      <c r="D873" s="139">
        <f>'PST EFF 2018'!$B$17</f>
        <v>45455</v>
      </c>
      <c r="E873" s="183">
        <f>'PST EFF 2018'!$D$17</f>
        <v>1759</v>
      </c>
      <c r="F873" s="133">
        <f>'PST EFF 2018'!$C$21</f>
        <v>71980</v>
      </c>
      <c r="G873" s="30" t="s">
        <v>17</v>
      </c>
      <c r="H873" s="47"/>
      <c r="I873" s="135"/>
    </row>
    <row r="874" spans="1:9" x14ac:dyDescent="0.2">
      <c r="B874" s="137" t="s">
        <v>300</v>
      </c>
      <c r="C874" s="142" t="s">
        <v>59</v>
      </c>
      <c r="D874" s="139">
        <f>'PST EFF 2018'!$B$19</f>
        <v>50722</v>
      </c>
      <c r="E874" s="140">
        <f>'PST EFF 2018'!$D$19</f>
        <v>1894</v>
      </c>
      <c r="F874" s="140">
        <f>'PST EFF 2018'!$C$21</f>
        <v>71980</v>
      </c>
      <c r="G874" s="141" t="s">
        <v>301</v>
      </c>
      <c r="H874" s="142" t="s">
        <v>21</v>
      </c>
      <c r="I874" s="140">
        <f>'PST EFF 2018'!$D$21</f>
        <v>1944</v>
      </c>
    </row>
    <row r="875" spans="1:9" x14ac:dyDescent="0.2">
      <c r="D875" s="154"/>
      <c r="E875" s="155"/>
      <c r="F875" s="155"/>
      <c r="I875" s="155"/>
    </row>
    <row r="876" spans="1:9" x14ac:dyDescent="0.2">
      <c r="D876" s="154"/>
      <c r="E876" s="155"/>
      <c r="F876" s="155"/>
      <c r="I876" s="155"/>
    </row>
    <row r="877" spans="1:9" ht="20.25" x14ac:dyDescent="0.3">
      <c r="A877" s="32" t="s">
        <v>445</v>
      </c>
      <c r="B877" s="73"/>
      <c r="C877" s="74"/>
      <c r="D877" s="84"/>
      <c r="E877" s="85"/>
      <c r="F877" s="85"/>
      <c r="G877" s="57"/>
      <c r="H877" s="75"/>
      <c r="I877" s="85"/>
    </row>
    <row r="878" spans="1:9" x14ac:dyDescent="0.2">
      <c r="D878" s="154"/>
      <c r="E878" s="155"/>
      <c r="F878" s="155"/>
      <c r="I878" s="155"/>
    </row>
    <row r="879" spans="1:9" s="57" customFormat="1" ht="20.25" customHeight="1" x14ac:dyDescent="0.3">
      <c r="A879" s="12"/>
      <c r="B879" s="50" t="s">
        <v>7</v>
      </c>
      <c r="C879" s="51" t="s">
        <v>8</v>
      </c>
      <c r="D879" s="33" t="s">
        <v>9</v>
      </c>
      <c r="E879" s="66" t="s">
        <v>10</v>
      </c>
      <c r="F879" s="34" t="s">
        <v>11</v>
      </c>
      <c r="G879" s="52" t="s">
        <v>12</v>
      </c>
      <c r="H879" s="51" t="s">
        <v>1</v>
      </c>
      <c r="I879" s="53" t="s">
        <v>13</v>
      </c>
    </row>
    <row r="880" spans="1:9" x14ac:dyDescent="0.2">
      <c r="B880" s="156"/>
      <c r="C880" s="157"/>
      <c r="D880" s="158"/>
      <c r="E880" s="159"/>
      <c r="F880" s="159"/>
      <c r="G880" s="160"/>
      <c r="H880" s="161"/>
      <c r="I880" s="159"/>
    </row>
    <row r="881" spans="1:9" s="20" customFormat="1" ht="15.75" x14ac:dyDescent="0.25">
      <c r="A881" s="125"/>
      <c r="B881" s="41" t="s">
        <v>14</v>
      </c>
      <c r="C881" s="28"/>
      <c r="D881" s="147"/>
      <c r="E881" s="135"/>
      <c r="F881" s="135"/>
      <c r="G881" s="134"/>
      <c r="H881" s="135"/>
      <c r="I881" s="135"/>
    </row>
    <row r="882" spans="1:9" x14ac:dyDescent="0.2">
      <c r="B882" s="137" t="s">
        <v>302</v>
      </c>
      <c r="C882" s="138" t="s">
        <v>44</v>
      </c>
      <c r="D882" s="139">
        <f>'PST EFF 2018'!$B$17</f>
        <v>45455</v>
      </c>
      <c r="E882" s="183">
        <f>'PST EFF 2018'!$D$17</f>
        <v>1759</v>
      </c>
      <c r="F882" s="140">
        <f>'PST EFF 2018'!$C$19</f>
        <v>64557</v>
      </c>
      <c r="G882" s="141" t="s">
        <v>303</v>
      </c>
      <c r="H882" s="142" t="s">
        <v>68</v>
      </c>
      <c r="I882" s="140">
        <f>'PST EFF 2018'!$D$19</f>
        <v>1894</v>
      </c>
    </row>
    <row r="883" spans="1:9" x14ac:dyDescent="0.2">
      <c r="D883" s="154"/>
      <c r="E883" s="155"/>
      <c r="F883" s="155"/>
      <c r="I883" s="155"/>
    </row>
    <row r="884" spans="1:9" x14ac:dyDescent="0.2">
      <c r="D884" s="154"/>
      <c r="E884" s="155"/>
      <c r="F884" s="155"/>
      <c r="I884" s="155"/>
    </row>
    <row r="885" spans="1:9" ht="20.25" x14ac:dyDescent="0.3">
      <c r="A885" s="32" t="s">
        <v>446</v>
      </c>
      <c r="B885" s="73"/>
      <c r="C885" s="74"/>
      <c r="D885" s="84"/>
      <c r="E885" s="85"/>
      <c r="F885" s="85"/>
      <c r="G885" s="57"/>
      <c r="H885" s="75"/>
      <c r="I885" s="85"/>
    </row>
    <row r="886" spans="1:9" ht="20.25" customHeight="1" x14ac:dyDescent="0.2">
      <c r="D886" s="154"/>
      <c r="E886" s="155"/>
      <c r="F886" s="155"/>
      <c r="I886" s="155"/>
    </row>
    <row r="887" spans="1:9" ht="25.5" x14ac:dyDescent="0.2">
      <c r="A887" s="12"/>
      <c r="B887" s="50" t="s">
        <v>7</v>
      </c>
      <c r="C887" s="51" t="s">
        <v>8</v>
      </c>
      <c r="D887" s="33" t="s">
        <v>9</v>
      </c>
      <c r="E887" s="66" t="s">
        <v>10</v>
      </c>
      <c r="F887" s="34" t="s">
        <v>11</v>
      </c>
      <c r="G887" s="52" t="s">
        <v>12</v>
      </c>
      <c r="H887" s="51" t="s">
        <v>1</v>
      </c>
      <c r="I887" s="53" t="s">
        <v>13</v>
      </c>
    </row>
    <row r="888" spans="1:9" x14ac:dyDescent="0.2">
      <c r="B888" s="156"/>
      <c r="C888" s="157"/>
      <c r="D888" s="158"/>
      <c r="E888" s="159"/>
      <c r="F888" s="159"/>
      <c r="G888" s="160"/>
      <c r="H888" s="161"/>
      <c r="I888" s="159"/>
    </row>
    <row r="889" spans="1:9" ht="15.75" x14ac:dyDescent="0.25">
      <c r="B889" s="41" t="s">
        <v>14</v>
      </c>
      <c r="C889" s="28"/>
      <c r="D889" s="147"/>
      <c r="E889" s="135"/>
      <c r="F889" s="135"/>
      <c r="G889" s="134"/>
      <c r="H889" s="135"/>
      <c r="I889" s="135"/>
    </row>
    <row r="890" spans="1:9" x14ac:dyDescent="0.2">
      <c r="B890" s="137" t="s">
        <v>304</v>
      </c>
      <c r="C890" s="138" t="s">
        <v>42</v>
      </c>
      <c r="D890" s="139">
        <f>'PST EFF 2018'!$B$16</f>
        <v>42986</v>
      </c>
      <c r="E890" s="140">
        <f>'PST EFF 2018'!$D$16</f>
        <v>1647</v>
      </c>
      <c r="F890" s="140">
        <f>'PST EFF 2018'!$C$17</f>
        <v>58028</v>
      </c>
      <c r="G890" s="141" t="s">
        <v>305</v>
      </c>
      <c r="H890" s="142" t="s">
        <v>51</v>
      </c>
      <c r="I890" s="140">
        <f>'PST EFF 2018'!$D$17</f>
        <v>1759</v>
      </c>
    </row>
    <row r="891" spans="1:9" x14ac:dyDescent="0.2">
      <c r="D891" s="154"/>
      <c r="E891" s="155"/>
      <c r="F891" s="155"/>
      <c r="I891" s="155"/>
    </row>
    <row r="892" spans="1:9" x14ac:dyDescent="0.2">
      <c r="D892" s="154"/>
      <c r="E892" s="155"/>
      <c r="F892" s="155"/>
      <c r="I892" s="155"/>
    </row>
    <row r="893" spans="1:9" ht="20.25" x14ac:dyDescent="0.3">
      <c r="A893" s="11" t="s">
        <v>447</v>
      </c>
      <c r="B893" s="90"/>
      <c r="C893" s="91"/>
      <c r="D893" s="92"/>
      <c r="E893" s="93"/>
      <c r="F893" s="93"/>
      <c r="G893" s="58"/>
      <c r="H893" s="94"/>
      <c r="I893" s="93"/>
    </row>
    <row r="894" spans="1:9" x14ac:dyDescent="0.2">
      <c r="A894" s="123"/>
      <c r="B894" s="119"/>
      <c r="C894" s="120"/>
      <c r="D894" s="121"/>
      <c r="E894" s="122"/>
      <c r="F894" s="122"/>
      <c r="G894" s="123"/>
      <c r="H894" s="124"/>
      <c r="I894" s="122"/>
    </row>
    <row r="895" spans="1:9" ht="25.5" x14ac:dyDescent="0.2">
      <c r="A895" s="12"/>
      <c r="B895" s="50" t="s">
        <v>7</v>
      </c>
      <c r="C895" s="51" t="s">
        <v>8</v>
      </c>
      <c r="D895" s="33" t="s">
        <v>9</v>
      </c>
      <c r="E895" s="66" t="s">
        <v>10</v>
      </c>
      <c r="F895" s="34" t="s">
        <v>11</v>
      </c>
      <c r="G895" s="52" t="s">
        <v>12</v>
      </c>
      <c r="H895" s="51" t="s">
        <v>1</v>
      </c>
      <c r="I895" s="53" t="s">
        <v>13</v>
      </c>
    </row>
    <row r="896" spans="1:9" x14ac:dyDescent="0.2">
      <c r="B896" s="156"/>
      <c r="C896" s="157"/>
      <c r="D896" s="158"/>
      <c r="E896" s="159"/>
      <c r="F896" s="159"/>
      <c r="G896" s="160"/>
      <c r="H896" s="161"/>
      <c r="I896" s="159"/>
    </row>
    <row r="897" spans="1:9" s="57" customFormat="1" ht="20.25" x14ac:dyDescent="0.3">
      <c r="A897" s="125"/>
      <c r="B897" s="41" t="s">
        <v>14</v>
      </c>
      <c r="C897" s="28"/>
      <c r="D897" s="147"/>
      <c r="E897" s="135"/>
      <c r="F897" s="135"/>
      <c r="G897" s="134"/>
      <c r="H897" s="135"/>
      <c r="I897" s="135"/>
    </row>
    <row r="898" spans="1:9" ht="30" x14ac:dyDescent="0.2">
      <c r="B898" s="162" t="s">
        <v>306</v>
      </c>
      <c r="C898" s="135" t="s">
        <v>16</v>
      </c>
      <c r="D898" s="139">
        <f>'PST EFF 2018'!$B$17</f>
        <v>45455</v>
      </c>
      <c r="E898" s="183">
        <f>'PST EFF 2018'!$D$17</f>
        <v>1759</v>
      </c>
      <c r="F898" s="133">
        <f>'PST EFF 2018'!$C$21</f>
        <v>71980</v>
      </c>
      <c r="G898" s="30" t="s">
        <v>17</v>
      </c>
      <c r="H898" s="47"/>
      <c r="I898" s="135"/>
    </row>
    <row r="899" spans="1:9" s="20" customFormat="1" ht="30" x14ac:dyDescent="0.2">
      <c r="A899" s="125"/>
      <c r="B899" s="137" t="s">
        <v>307</v>
      </c>
      <c r="C899" s="142" t="s">
        <v>19</v>
      </c>
      <c r="D899" s="139">
        <f>'PST EFF 2018'!$B$19</f>
        <v>50722</v>
      </c>
      <c r="E899" s="140">
        <f>'PST EFF 2018'!$D$19</f>
        <v>1894</v>
      </c>
      <c r="F899" s="140">
        <f>'PST EFF 2018'!$C$21</f>
        <v>71980</v>
      </c>
      <c r="G899" s="141" t="s">
        <v>308</v>
      </c>
      <c r="H899" s="142" t="s">
        <v>21</v>
      </c>
      <c r="I899" s="140">
        <f>'PST EFF 2018'!$D$21</f>
        <v>1944</v>
      </c>
    </row>
    <row r="900" spans="1:9" x14ac:dyDescent="0.2">
      <c r="B900" s="264" t="s">
        <v>22</v>
      </c>
      <c r="C900" s="264"/>
      <c r="D900" s="264"/>
      <c r="E900" s="264"/>
      <c r="F900" s="264"/>
      <c r="G900" s="264"/>
      <c r="H900" s="264"/>
      <c r="I900" s="264"/>
    </row>
    <row r="901" spans="1:9" x14ac:dyDescent="0.2">
      <c r="B901" s="95"/>
      <c r="C901" s="95"/>
      <c r="D901" s="95"/>
      <c r="E901" s="95"/>
      <c r="F901" s="95"/>
      <c r="G901" s="95"/>
      <c r="H901" s="95"/>
      <c r="I901" s="95"/>
    </row>
    <row r="902" spans="1:9" x14ac:dyDescent="0.2">
      <c r="B902" s="125"/>
      <c r="C902" s="132"/>
    </row>
    <row r="903" spans="1:9" ht="20.25" x14ac:dyDescent="0.3">
      <c r="A903" s="32" t="s">
        <v>448</v>
      </c>
      <c r="B903" s="73"/>
      <c r="C903" s="74"/>
      <c r="D903" s="74"/>
      <c r="E903" s="75"/>
      <c r="F903" s="75"/>
      <c r="G903" s="57"/>
      <c r="H903" s="75"/>
      <c r="I903" s="75"/>
    </row>
    <row r="905" spans="1:9" s="57" customFormat="1" ht="25.5" x14ac:dyDescent="0.3">
      <c r="A905" s="12"/>
      <c r="B905" s="50" t="s">
        <v>7</v>
      </c>
      <c r="C905" s="51" t="s">
        <v>8</v>
      </c>
      <c r="D905" s="33" t="s">
        <v>9</v>
      </c>
      <c r="E905" s="66" t="s">
        <v>10</v>
      </c>
      <c r="F905" s="34" t="s">
        <v>11</v>
      </c>
      <c r="G905" s="52" t="s">
        <v>12</v>
      </c>
      <c r="H905" s="51" t="s">
        <v>1</v>
      </c>
      <c r="I905" s="53" t="s">
        <v>13</v>
      </c>
    </row>
    <row r="906" spans="1:9" x14ac:dyDescent="0.2">
      <c r="B906" s="156"/>
      <c r="C906" s="157"/>
      <c r="D906" s="157"/>
      <c r="E906" s="161"/>
      <c r="F906" s="161"/>
      <c r="G906" s="160"/>
      <c r="H906" s="161"/>
      <c r="I906" s="161"/>
    </row>
    <row r="907" spans="1:9" s="20" customFormat="1" ht="15.75" x14ac:dyDescent="0.25">
      <c r="A907" s="125"/>
      <c r="B907" s="41" t="s">
        <v>14</v>
      </c>
      <c r="C907" s="28"/>
      <c r="D907" s="147"/>
      <c r="E907" s="135"/>
      <c r="F907" s="135"/>
      <c r="G907" s="134"/>
      <c r="H907" s="135"/>
      <c r="I907" s="135"/>
    </row>
    <row r="908" spans="1:9" x14ac:dyDescent="0.2">
      <c r="B908" s="137" t="s">
        <v>309</v>
      </c>
      <c r="C908" s="138" t="s">
        <v>42</v>
      </c>
      <c r="D908" s="139">
        <f>'PST EFF 2018'!$B$16</f>
        <v>42986</v>
      </c>
      <c r="E908" s="140">
        <f>'PST EFF 2018'!$D$16</f>
        <v>1647</v>
      </c>
      <c r="F908" s="140">
        <f>'PST EFF 2018'!$C$17</f>
        <v>58028</v>
      </c>
      <c r="G908" s="141" t="s">
        <v>310</v>
      </c>
      <c r="H908" s="142" t="s">
        <v>51</v>
      </c>
      <c r="I908" s="140">
        <f>'PST EFF 2018'!$D$17</f>
        <v>1759</v>
      </c>
    </row>
    <row r="909" spans="1:9" x14ac:dyDescent="0.2">
      <c r="D909" s="154"/>
      <c r="E909" s="155"/>
      <c r="F909" s="155"/>
      <c r="I909" s="155"/>
    </row>
    <row r="910" spans="1:9" x14ac:dyDescent="0.2">
      <c r="D910" s="154"/>
      <c r="E910" s="155"/>
      <c r="F910" s="155"/>
      <c r="I910" s="155"/>
    </row>
    <row r="911" spans="1:9" ht="20.25" x14ac:dyDescent="0.3">
      <c r="A911" s="32" t="s">
        <v>449</v>
      </c>
      <c r="B911" s="73"/>
      <c r="C911" s="74"/>
      <c r="D911" s="84"/>
      <c r="E911" s="85"/>
      <c r="F911" s="85"/>
      <c r="G911" s="57"/>
      <c r="H911" s="75"/>
      <c r="I911" s="85"/>
    </row>
    <row r="912" spans="1:9" x14ac:dyDescent="0.2">
      <c r="D912" s="154"/>
      <c r="E912" s="155"/>
      <c r="F912" s="155"/>
      <c r="I912" s="155"/>
    </row>
    <row r="913" spans="1:9" ht="25.5" x14ac:dyDescent="0.2">
      <c r="A913" s="12"/>
      <c r="B913" s="50" t="s">
        <v>7</v>
      </c>
      <c r="C913" s="51" t="s">
        <v>8</v>
      </c>
      <c r="D913" s="33" t="s">
        <v>9</v>
      </c>
      <c r="E913" s="66" t="s">
        <v>10</v>
      </c>
      <c r="F913" s="34" t="s">
        <v>11</v>
      </c>
      <c r="G913" s="52" t="s">
        <v>12</v>
      </c>
      <c r="H913" s="51" t="s">
        <v>1</v>
      </c>
      <c r="I913" s="53" t="s">
        <v>13</v>
      </c>
    </row>
    <row r="914" spans="1:9" x14ac:dyDescent="0.2">
      <c r="B914" s="156"/>
      <c r="C914" s="157"/>
      <c r="D914" s="158"/>
      <c r="E914" s="159"/>
      <c r="F914" s="159"/>
      <c r="G914" s="160"/>
      <c r="H914" s="161"/>
      <c r="I914" s="159"/>
    </row>
    <row r="915" spans="1:9" ht="15.75" x14ac:dyDescent="0.25">
      <c r="B915" s="41" t="s">
        <v>14</v>
      </c>
      <c r="C915" s="28"/>
      <c r="D915" s="147"/>
      <c r="E915" s="135"/>
      <c r="F915" s="135"/>
      <c r="G915" s="134"/>
      <c r="H915" s="135"/>
      <c r="I915" s="135"/>
    </row>
    <row r="916" spans="1:9" x14ac:dyDescent="0.2">
      <c r="B916" s="137" t="s">
        <v>311</v>
      </c>
      <c r="C916" s="138" t="s">
        <v>44</v>
      </c>
      <c r="D916" s="139">
        <f>'PST EFF 2018'!$B$17</f>
        <v>45455</v>
      </c>
      <c r="E916" s="183">
        <f>'PST EFF 2018'!$D$17</f>
        <v>1759</v>
      </c>
      <c r="F916" s="140">
        <f>'PST EFF 2018'!$C$22</f>
        <v>75785</v>
      </c>
      <c r="G916" s="141" t="s">
        <v>312</v>
      </c>
      <c r="H916" s="142" t="s">
        <v>188</v>
      </c>
      <c r="I916" s="140">
        <f>'PST EFF 2018'!$D$22</f>
        <v>2024</v>
      </c>
    </row>
    <row r="917" spans="1:9" x14ac:dyDescent="0.2">
      <c r="D917" s="154"/>
      <c r="E917" s="155"/>
      <c r="F917" s="155"/>
      <c r="I917" s="155"/>
    </row>
    <row r="918" spans="1:9" x14ac:dyDescent="0.2">
      <c r="D918" s="154"/>
      <c r="E918" s="155"/>
      <c r="F918" s="155"/>
      <c r="I918" s="155"/>
    </row>
    <row r="919" spans="1:9" ht="25.9" customHeight="1" x14ac:dyDescent="0.3">
      <c r="A919" s="11" t="s">
        <v>450</v>
      </c>
      <c r="B919" s="90"/>
      <c r="C919" s="91"/>
      <c r="D919" s="92"/>
      <c r="E919" s="93"/>
      <c r="F919" s="93"/>
      <c r="G919" s="58"/>
      <c r="H919" s="94"/>
      <c r="I919" s="93"/>
    </row>
    <row r="920" spans="1:9" x14ac:dyDescent="0.2">
      <c r="A920" s="123"/>
      <c r="B920" s="119"/>
      <c r="C920" s="120"/>
      <c r="D920" s="121"/>
      <c r="E920" s="122"/>
      <c r="F920" s="122"/>
      <c r="G920" s="123"/>
      <c r="H920" s="124"/>
      <c r="I920" s="122"/>
    </row>
    <row r="921" spans="1:9" ht="25.5" x14ac:dyDescent="0.2">
      <c r="A921" s="12"/>
      <c r="B921" s="50" t="s">
        <v>7</v>
      </c>
      <c r="C921" s="51" t="s">
        <v>8</v>
      </c>
      <c r="D921" s="33" t="s">
        <v>9</v>
      </c>
      <c r="E921" s="66" t="s">
        <v>10</v>
      </c>
      <c r="F921" s="34" t="s">
        <v>11</v>
      </c>
      <c r="G921" s="52" t="s">
        <v>12</v>
      </c>
      <c r="H921" s="51" t="s">
        <v>1</v>
      </c>
      <c r="I921" s="53" t="s">
        <v>13</v>
      </c>
    </row>
    <row r="922" spans="1:9" x14ac:dyDescent="0.2">
      <c r="B922" s="156"/>
      <c r="C922" s="157"/>
      <c r="D922" s="158"/>
      <c r="E922" s="159"/>
      <c r="F922" s="159"/>
      <c r="G922" s="160"/>
      <c r="H922" s="161"/>
      <c r="I922" s="159"/>
    </row>
    <row r="923" spans="1:9" ht="15.75" x14ac:dyDescent="0.25">
      <c r="B923" s="82" t="s">
        <v>14</v>
      </c>
      <c r="C923" s="83"/>
      <c r="D923" s="147"/>
      <c r="E923" s="135"/>
      <c r="F923" s="135"/>
      <c r="G923" s="134"/>
      <c r="H923" s="135"/>
      <c r="I923" s="135"/>
    </row>
    <row r="924" spans="1:9" s="57" customFormat="1" ht="20.25" x14ac:dyDescent="0.3">
      <c r="A924" s="125"/>
      <c r="B924" s="134" t="s">
        <v>313</v>
      </c>
      <c r="C924" s="135" t="s">
        <v>16</v>
      </c>
      <c r="D924" s="139">
        <f>'PST EFF 2018'!$B$17</f>
        <v>45455</v>
      </c>
      <c r="E924" s="183">
        <f>'PST EFF 2018'!$D$17</f>
        <v>1759</v>
      </c>
      <c r="F924" s="133">
        <f>'PST EFF 2018'!$C$21</f>
        <v>71980</v>
      </c>
      <c r="G924" s="30" t="s">
        <v>17</v>
      </c>
      <c r="H924" s="47"/>
      <c r="I924" s="135"/>
    </row>
    <row r="925" spans="1:9" x14ac:dyDescent="0.2">
      <c r="B925" s="141" t="s">
        <v>314</v>
      </c>
      <c r="C925" s="142" t="s">
        <v>19</v>
      </c>
      <c r="D925" s="139">
        <f>'PST EFF 2018'!$B$19</f>
        <v>50722</v>
      </c>
      <c r="E925" s="140">
        <f>'PST EFF 2018'!$D$19</f>
        <v>1894</v>
      </c>
      <c r="F925" s="140">
        <f>'PST EFF 2018'!$C$21</f>
        <v>71980</v>
      </c>
      <c r="G925" s="141" t="s">
        <v>315</v>
      </c>
      <c r="H925" s="142" t="s">
        <v>21</v>
      </c>
      <c r="I925" s="140">
        <f>'PST EFF 2018'!$D$21</f>
        <v>1944</v>
      </c>
    </row>
    <row r="926" spans="1:9" s="20" customFormat="1" ht="25.5" customHeight="1" x14ac:dyDescent="0.2">
      <c r="A926" s="125"/>
      <c r="B926" s="264" t="s">
        <v>40</v>
      </c>
      <c r="C926" s="265"/>
      <c r="D926" s="265"/>
      <c r="E926" s="265"/>
      <c r="F926" s="265"/>
      <c r="G926" s="265"/>
      <c r="H926" s="265"/>
      <c r="I926" s="265"/>
    </row>
    <row r="927" spans="1:9" x14ac:dyDescent="0.2">
      <c r="B927" s="131"/>
      <c r="C927" s="226"/>
      <c r="D927" s="226"/>
      <c r="E927" s="226"/>
      <c r="F927" s="226"/>
      <c r="G927" s="226"/>
      <c r="H927" s="226"/>
      <c r="I927" s="226"/>
    </row>
    <row r="928" spans="1:9" x14ac:dyDescent="0.2">
      <c r="B928" s="125"/>
      <c r="C928" s="132"/>
      <c r="D928" s="154"/>
      <c r="E928" s="155"/>
      <c r="F928" s="155"/>
      <c r="I928" s="155"/>
    </row>
    <row r="929" spans="1:9" ht="20.25" x14ac:dyDescent="0.3">
      <c r="A929" s="32" t="s">
        <v>451</v>
      </c>
      <c r="B929" s="73"/>
      <c r="C929" s="74"/>
      <c r="D929" s="74"/>
      <c r="E929" s="75"/>
      <c r="F929" s="75"/>
      <c r="G929" s="57"/>
      <c r="H929" s="75"/>
      <c r="I929" s="75"/>
    </row>
    <row r="931" spans="1:9" ht="25.5" x14ac:dyDescent="0.2">
      <c r="A931" s="12"/>
      <c r="B931" s="50" t="s">
        <v>7</v>
      </c>
      <c r="C931" s="51" t="s">
        <v>8</v>
      </c>
      <c r="D931" s="33" t="s">
        <v>9</v>
      </c>
      <c r="E931" s="66" t="s">
        <v>10</v>
      </c>
      <c r="F931" s="34" t="s">
        <v>11</v>
      </c>
      <c r="G931" s="52" t="s">
        <v>12</v>
      </c>
      <c r="H931" s="51" t="s">
        <v>1</v>
      </c>
      <c r="I931" s="53" t="s">
        <v>13</v>
      </c>
    </row>
    <row r="932" spans="1:9" x14ac:dyDescent="0.2">
      <c r="B932" s="156"/>
      <c r="C932" s="157"/>
      <c r="D932" s="157"/>
      <c r="E932" s="161"/>
      <c r="F932" s="161"/>
      <c r="G932" s="160"/>
      <c r="H932" s="161"/>
      <c r="I932" s="161"/>
    </row>
    <row r="933" spans="1:9" s="57" customFormat="1" ht="20.25" x14ac:dyDescent="0.3">
      <c r="A933" s="125"/>
      <c r="B933" s="41" t="s">
        <v>14</v>
      </c>
      <c r="C933" s="28"/>
      <c r="D933" s="147"/>
      <c r="E933" s="135"/>
      <c r="F933" s="135"/>
      <c r="G933" s="134"/>
      <c r="H933" s="135"/>
      <c r="I933" s="135"/>
    </row>
    <row r="934" spans="1:9" x14ac:dyDescent="0.2">
      <c r="B934" s="162" t="s">
        <v>316</v>
      </c>
      <c r="C934" s="111" t="s">
        <v>33</v>
      </c>
      <c r="D934" s="163">
        <f>'PST EFF 2018'!$B$14</f>
        <v>38464</v>
      </c>
      <c r="E934" s="164">
        <f>'PST EFF 2018'!$D$14</f>
        <v>1531</v>
      </c>
      <c r="F934" s="133">
        <f>'PST EFF 2018'!$C$17</f>
        <v>58028</v>
      </c>
      <c r="G934" s="30" t="s">
        <v>17</v>
      </c>
      <c r="H934" s="47"/>
      <c r="I934" s="135"/>
    </row>
    <row r="935" spans="1:9" s="20" customFormat="1" x14ac:dyDescent="0.2">
      <c r="A935" s="125"/>
      <c r="B935" s="137" t="s">
        <v>317</v>
      </c>
      <c r="C935" s="109" t="s">
        <v>42</v>
      </c>
      <c r="D935" s="139">
        <f>'PST EFF 2018'!$B$16</f>
        <v>42986</v>
      </c>
      <c r="E935" s="183">
        <f>'PST EFF 2018'!$D$16</f>
        <v>1647</v>
      </c>
      <c r="F935" s="140">
        <f>'PST EFF 2018'!$C$17</f>
        <v>58028</v>
      </c>
      <c r="G935" s="141" t="s">
        <v>318</v>
      </c>
      <c r="H935" s="142" t="s">
        <v>51</v>
      </c>
      <c r="I935" s="140">
        <f>'PST EFF 2018'!$D$17</f>
        <v>1759</v>
      </c>
    </row>
    <row r="936" spans="1:9" x14ac:dyDescent="0.2">
      <c r="B936" s="143"/>
      <c r="C936" s="112"/>
      <c r="D936" s="128"/>
      <c r="E936" s="129"/>
      <c r="F936" s="129"/>
      <c r="G936" s="126"/>
      <c r="H936" s="127"/>
      <c r="I936" s="129"/>
    </row>
    <row r="937" spans="1:9" x14ac:dyDescent="0.2">
      <c r="D937" s="154"/>
      <c r="E937" s="155"/>
      <c r="F937" s="155"/>
      <c r="I937" s="155"/>
    </row>
    <row r="938" spans="1:9" ht="20.25" x14ac:dyDescent="0.3">
      <c r="A938" s="32" t="s">
        <v>452</v>
      </c>
      <c r="B938" s="73"/>
      <c r="C938" s="74"/>
      <c r="D938" s="74"/>
      <c r="E938" s="75"/>
      <c r="F938" s="75"/>
      <c r="G938" s="57"/>
      <c r="H938" s="75"/>
      <c r="I938" s="75"/>
    </row>
    <row r="940" spans="1:9" ht="25.5" x14ac:dyDescent="0.2">
      <c r="A940" s="12"/>
      <c r="B940" s="50" t="s">
        <v>7</v>
      </c>
      <c r="C940" s="51" t="s">
        <v>8</v>
      </c>
      <c r="D940" s="33" t="s">
        <v>9</v>
      </c>
      <c r="E940" s="66" t="s">
        <v>10</v>
      </c>
      <c r="F940" s="34" t="s">
        <v>11</v>
      </c>
      <c r="G940" s="52" t="s">
        <v>12</v>
      </c>
      <c r="H940" s="51" t="s">
        <v>1</v>
      </c>
      <c r="I940" s="53" t="s">
        <v>13</v>
      </c>
    </row>
    <row r="941" spans="1:9" x14ac:dyDescent="0.2">
      <c r="B941" s="156"/>
      <c r="C941" s="157"/>
      <c r="D941" s="157"/>
      <c r="E941" s="161"/>
      <c r="F941" s="161"/>
      <c r="G941" s="160"/>
      <c r="H941" s="161"/>
      <c r="I941" s="161"/>
    </row>
    <row r="942" spans="1:9" ht="15.75" x14ac:dyDescent="0.25">
      <c r="B942" s="41" t="s">
        <v>14</v>
      </c>
      <c r="C942" s="28"/>
      <c r="D942" s="147"/>
      <c r="E942" s="135"/>
      <c r="F942" s="135"/>
      <c r="G942" s="134"/>
      <c r="H942" s="135"/>
      <c r="I942" s="135"/>
    </row>
    <row r="943" spans="1:9" ht="30" x14ac:dyDescent="0.2">
      <c r="B943" s="162" t="s">
        <v>319</v>
      </c>
      <c r="C943" s="203" t="s">
        <v>33</v>
      </c>
      <c r="D943" s="163">
        <f>'PST EFF 2018'!$B$14</f>
        <v>38464</v>
      </c>
      <c r="E943" s="164">
        <f>'PST EFF 2018'!$D$14</f>
        <v>1531</v>
      </c>
      <c r="F943" s="133">
        <f>'PST EFF 2018'!$C$17</f>
        <v>58028</v>
      </c>
      <c r="G943" s="30" t="s">
        <v>17</v>
      </c>
      <c r="H943" s="47"/>
      <c r="I943" s="135"/>
    </row>
    <row r="944" spans="1:9" ht="30" x14ac:dyDescent="0.2">
      <c r="B944" s="137" t="s">
        <v>320</v>
      </c>
      <c r="C944" s="209" t="s">
        <v>42</v>
      </c>
      <c r="D944" s="139">
        <f>'PST EFF 2018'!$B$16</f>
        <v>42986</v>
      </c>
      <c r="E944" s="183">
        <f>'PST EFF 2018'!$D$16</f>
        <v>1647</v>
      </c>
      <c r="F944" s="140">
        <f>'PST EFF 2018'!$C$17</f>
        <v>58028</v>
      </c>
      <c r="G944" s="141" t="s">
        <v>321</v>
      </c>
      <c r="H944" s="142" t="s">
        <v>51</v>
      </c>
      <c r="I944" s="140">
        <f>'PST EFF 2018'!$D$17</f>
        <v>1759</v>
      </c>
    </row>
    <row r="945" spans="1:9" x14ac:dyDescent="0.2">
      <c r="B945" s="125"/>
      <c r="C945" s="132"/>
      <c r="D945" s="154"/>
      <c r="E945" s="155"/>
      <c r="F945" s="155"/>
      <c r="I945" s="155"/>
    </row>
    <row r="946" spans="1:9" x14ac:dyDescent="0.2">
      <c r="B946" s="143"/>
      <c r="C946" s="144"/>
      <c r="D946" s="128"/>
      <c r="E946" s="129"/>
      <c r="F946" s="129"/>
      <c r="G946" s="126"/>
      <c r="H946" s="127"/>
      <c r="I946" s="129"/>
    </row>
    <row r="947" spans="1:9" ht="20.25" x14ac:dyDescent="0.3">
      <c r="A947" s="32" t="s">
        <v>453</v>
      </c>
      <c r="B947" s="73"/>
      <c r="C947" s="74"/>
      <c r="D947" s="84"/>
      <c r="E947" s="85"/>
      <c r="F947" s="85"/>
      <c r="G947" s="57"/>
      <c r="H947" s="75"/>
      <c r="I947" s="85"/>
    </row>
    <row r="948" spans="1:9" x14ac:dyDescent="0.2">
      <c r="D948" s="154"/>
      <c r="E948" s="155"/>
      <c r="F948" s="155"/>
      <c r="I948" s="155"/>
    </row>
    <row r="949" spans="1:9" ht="30" customHeight="1" x14ac:dyDescent="0.2">
      <c r="A949" s="12"/>
      <c r="B949" s="50" t="s">
        <v>7</v>
      </c>
      <c r="C949" s="51" t="s">
        <v>8</v>
      </c>
      <c r="D949" s="33" t="s">
        <v>9</v>
      </c>
      <c r="E949" s="66" t="s">
        <v>10</v>
      </c>
      <c r="F949" s="34" t="s">
        <v>11</v>
      </c>
      <c r="G949" s="52" t="s">
        <v>12</v>
      </c>
      <c r="H949" s="51" t="s">
        <v>1</v>
      </c>
      <c r="I949" s="53" t="s">
        <v>13</v>
      </c>
    </row>
    <row r="950" spans="1:9" x14ac:dyDescent="0.2">
      <c r="B950" s="221"/>
      <c r="C950" s="157"/>
      <c r="D950" s="227"/>
      <c r="E950" s="185"/>
      <c r="F950" s="159"/>
      <c r="G950" s="228"/>
      <c r="H950" s="161"/>
      <c r="I950" s="223"/>
    </row>
    <row r="951" spans="1:9" ht="15.75" x14ac:dyDescent="0.25">
      <c r="B951" s="27" t="s">
        <v>14</v>
      </c>
      <c r="C951" s="28"/>
      <c r="D951" s="229"/>
      <c r="E951" s="149"/>
      <c r="F951" s="135"/>
      <c r="G951" s="230"/>
      <c r="H951" s="135"/>
      <c r="I951" s="190"/>
    </row>
    <row r="952" spans="1:9" s="57" customFormat="1" ht="27.6" customHeight="1" x14ac:dyDescent="0.3">
      <c r="A952" s="125"/>
      <c r="B952" s="136" t="s">
        <v>322</v>
      </c>
      <c r="C952" s="147" t="s">
        <v>42</v>
      </c>
      <c r="D952" s="139">
        <f>'PST EFF 2018'!$B$16</f>
        <v>42986</v>
      </c>
      <c r="E952" s="140">
        <f>'PST EFF 2018'!$D$16</f>
        <v>1647</v>
      </c>
      <c r="F952" s="133">
        <f>'PST EFF 2018'!$C$21</f>
        <v>71980</v>
      </c>
      <c r="G952" s="113" t="s">
        <v>17</v>
      </c>
      <c r="H952" s="47"/>
      <c r="I952" s="190"/>
    </row>
    <row r="953" spans="1:9" x14ac:dyDescent="0.2">
      <c r="B953" s="137" t="s">
        <v>323</v>
      </c>
      <c r="C953" s="209" t="s">
        <v>44</v>
      </c>
      <c r="D953" s="139">
        <f>'PST EFF 2018'!$B$17</f>
        <v>45455</v>
      </c>
      <c r="E953" s="183">
        <f>'PST EFF 2018'!$D$17</f>
        <v>1759</v>
      </c>
      <c r="F953" s="140">
        <f>'PST EFF 2018'!$C$21</f>
        <v>71980</v>
      </c>
      <c r="G953" s="231" t="s">
        <v>324</v>
      </c>
      <c r="H953" s="142" t="s">
        <v>21</v>
      </c>
      <c r="I953" s="140">
        <f>'PST EFF 2018'!$D$21</f>
        <v>1944</v>
      </c>
    </row>
    <row r="954" spans="1:9" s="20" customFormat="1" x14ac:dyDescent="0.2">
      <c r="A954" s="125"/>
      <c r="B954" s="143"/>
      <c r="C954" s="144"/>
      <c r="D954" s="128"/>
      <c r="E954" s="129"/>
      <c r="F954" s="129"/>
      <c r="G954" s="126"/>
      <c r="H954" s="127"/>
      <c r="I954" s="129"/>
    </row>
    <row r="955" spans="1:9" x14ac:dyDescent="0.2">
      <c r="B955" s="143"/>
      <c r="C955" s="144"/>
      <c r="D955" s="128"/>
      <c r="E955" s="129"/>
      <c r="F955" s="129"/>
      <c r="G955" s="126"/>
      <c r="H955" s="127"/>
      <c r="I955" s="129"/>
    </row>
    <row r="956" spans="1:9" ht="27.6" customHeight="1" x14ac:dyDescent="0.3">
      <c r="A956" s="11" t="s">
        <v>454</v>
      </c>
      <c r="B956" s="119"/>
      <c r="C956" s="120"/>
      <c r="D956" s="120"/>
      <c r="E956" s="124"/>
      <c r="F956" s="124"/>
      <c r="G956" s="123"/>
      <c r="H956" s="124"/>
      <c r="I956" s="122"/>
    </row>
    <row r="957" spans="1:9" ht="12" customHeight="1" x14ac:dyDescent="0.3">
      <c r="A957" s="58"/>
      <c r="B957" s="119"/>
      <c r="C957" s="120"/>
      <c r="D957" s="120"/>
      <c r="E957" s="124"/>
      <c r="F957" s="124"/>
      <c r="G957" s="123"/>
      <c r="H957" s="124"/>
      <c r="I957" s="122"/>
    </row>
    <row r="958" spans="1:9" ht="25.5" x14ac:dyDescent="0.2">
      <c r="A958" s="59"/>
      <c r="B958" s="50" t="s">
        <v>7</v>
      </c>
      <c r="C958" s="51" t="s">
        <v>8</v>
      </c>
      <c r="D958" s="33" t="s">
        <v>9</v>
      </c>
      <c r="E958" s="16" t="s">
        <v>10</v>
      </c>
      <c r="F958" s="34" t="s">
        <v>11</v>
      </c>
      <c r="G958" s="52" t="s">
        <v>12</v>
      </c>
      <c r="H958" s="51" t="s">
        <v>1</v>
      </c>
      <c r="I958" s="53" t="s">
        <v>13</v>
      </c>
    </row>
    <row r="959" spans="1:9" x14ac:dyDescent="0.2">
      <c r="A959" s="123"/>
      <c r="B959" s="168"/>
      <c r="C959" s="169"/>
      <c r="D959" s="181"/>
      <c r="E959" s="182"/>
      <c r="F959" s="176"/>
      <c r="G959" s="172"/>
      <c r="H959" s="173"/>
      <c r="I959" s="171"/>
    </row>
    <row r="960" spans="1:9" ht="15.75" x14ac:dyDescent="0.25">
      <c r="A960" s="123"/>
      <c r="B960" s="61" t="s">
        <v>14</v>
      </c>
      <c r="C960" s="62"/>
      <c r="D960" s="145"/>
      <c r="E960" s="175"/>
      <c r="F960" s="177"/>
      <c r="G960" s="165"/>
      <c r="H960" s="146"/>
      <c r="I960" s="177"/>
    </row>
    <row r="961" spans="1:9" x14ac:dyDescent="0.2">
      <c r="A961" s="123"/>
      <c r="B961" s="178" t="s">
        <v>325</v>
      </c>
      <c r="C961" s="147" t="s">
        <v>42</v>
      </c>
      <c r="D961" s="139">
        <f>'PST EFF 2018'!$B$16</f>
        <v>42986</v>
      </c>
      <c r="E961" s="140">
        <f>'PST EFF 2018'!$D$16</f>
        <v>1647</v>
      </c>
      <c r="F961" s="133">
        <f>'PST EFF 2018'!$C$21</f>
        <v>71980</v>
      </c>
      <c r="G961" s="55" t="s">
        <v>17</v>
      </c>
      <c r="H961" s="63"/>
      <c r="I961" s="177"/>
    </row>
    <row r="962" spans="1:9" s="58" customFormat="1" ht="20.25" x14ac:dyDescent="0.3">
      <c r="A962" s="123"/>
      <c r="B962" s="179" t="s">
        <v>326</v>
      </c>
      <c r="C962" s="142" t="s">
        <v>44</v>
      </c>
      <c r="D962" s="139">
        <f>'PST EFF 2018'!$B$17</f>
        <v>45455</v>
      </c>
      <c r="E962" s="183">
        <f>'PST EFF 2018'!$D$17</f>
        <v>1759</v>
      </c>
      <c r="F962" s="140">
        <f>'PST EFF 2018'!$C$21</f>
        <v>71980</v>
      </c>
      <c r="G962" s="114" t="s">
        <v>327</v>
      </c>
      <c r="H962" s="180" t="s">
        <v>21</v>
      </c>
      <c r="I962" s="140">
        <f>'PST EFF 2018'!$D$21</f>
        <v>1944</v>
      </c>
    </row>
    <row r="963" spans="1:9" s="123" customFormat="1" x14ac:dyDescent="0.2">
      <c r="B963" s="268" t="s">
        <v>28</v>
      </c>
      <c r="C963" s="268"/>
      <c r="D963" s="268"/>
      <c r="E963" s="268"/>
      <c r="F963" s="268"/>
      <c r="G963" s="268"/>
      <c r="H963" s="268"/>
      <c r="I963" s="268"/>
    </row>
    <row r="964" spans="1:9" s="60" customFormat="1" x14ac:dyDescent="0.2">
      <c r="A964" s="125"/>
      <c r="B964" s="143"/>
      <c r="C964" s="144"/>
      <c r="D964" s="128"/>
      <c r="E964" s="129"/>
      <c r="F964" s="129"/>
      <c r="G964" s="126"/>
      <c r="H964" s="127"/>
      <c r="I964" s="129"/>
    </row>
    <row r="965" spans="1:9" s="123" customFormat="1" x14ac:dyDescent="0.2">
      <c r="A965" s="125"/>
      <c r="B965" s="143"/>
      <c r="C965" s="144"/>
      <c r="D965" s="128"/>
      <c r="E965" s="129"/>
      <c r="F965" s="129"/>
      <c r="G965" s="126"/>
      <c r="H965" s="127"/>
      <c r="I965" s="129"/>
    </row>
    <row r="966" spans="1:9" s="123" customFormat="1" ht="20.25" x14ac:dyDescent="0.3">
      <c r="A966" s="32" t="s">
        <v>455</v>
      </c>
      <c r="B966" s="73"/>
      <c r="C966" s="74"/>
      <c r="D966" s="84"/>
      <c r="E966" s="85"/>
      <c r="F966" s="85"/>
      <c r="G966" s="57"/>
      <c r="H966" s="75"/>
      <c r="I966" s="85"/>
    </row>
    <row r="967" spans="1:9" s="123" customFormat="1" x14ac:dyDescent="0.2">
      <c r="A967" s="125"/>
      <c r="B967" s="153"/>
      <c r="C967" s="152"/>
      <c r="D967" s="154"/>
      <c r="E967" s="155"/>
      <c r="F967" s="155"/>
      <c r="G967" s="125"/>
      <c r="H967" s="132"/>
      <c r="I967" s="155"/>
    </row>
    <row r="968" spans="1:9" s="123" customFormat="1" ht="27.75" customHeight="1" x14ac:dyDescent="0.2">
      <c r="A968" s="12"/>
      <c r="B968" s="50" t="s">
        <v>7</v>
      </c>
      <c r="C968" s="51" t="s">
        <v>8</v>
      </c>
      <c r="D968" s="33" t="s">
        <v>9</v>
      </c>
      <c r="E968" s="66" t="s">
        <v>10</v>
      </c>
      <c r="F968" s="34" t="s">
        <v>11</v>
      </c>
      <c r="G968" s="52" t="s">
        <v>12</v>
      </c>
      <c r="H968" s="51" t="s">
        <v>1</v>
      </c>
      <c r="I968" s="53" t="s">
        <v>13</v>
      </c>
    </row>
    <row r="969" spans="1:9" s="123" customFormat="1" ht="12.75" customHeight="1" x14ac:dyDescent="0.2">
      <c r="A969" s="125"/>
      <c r="B969" s="221"/>
      <c r="C969" s="157"/>
      <c r="D969" s="227"/>
      <c r="E969" s="185"/>
      <c r="F969" s="159"/>
      <c r="G969" s="228"/>
      <c r="H969" s="161"/>
      <c r="I969" s="223"/>
    </row>
    <row r="970" spans="1:9" s="60" customFormat="1" ht="15.75" x14ac:dyDescent="0.25">
      <c r="A970" s="125"/>
      <c r="B970" s="27" t="s">
        <v>14</v>
      </c>
      <c r="C970" s="28"/>
      <c r="D970" s="229"/>
      <c r="E970" s="149"/>
      <c r="F970" s="135"/>
      <c r="G970" s="230"/>
      <c r="H970" s="135"/>
      <c r="I970" s="190"/>
    </row>
    <row r="971" spans="1:9" s="123" customFormat="1" x14ac:dyDescent="0.2">
      <c r="A971" s="125"/>
      <c r="B971" s="136" t="s">
        <v>328</v>
      </c>
      <c r="C971" s="147" t="s">
        <v>42</v>
      </c>
      <c r="D971" s="139">
        <f>'PST EFF 2018'!$B$16</f>
        <v>42986</v>
      </c>
      <c r="E971" s="140">
        <f>'PST EFF 2018'!$D$16</f>
        <v>1647</v>
      </c>
      <c r="F971" s="133">
        <f>'PST EFF 2018'!$C$21</f>
        <v>71980</v>
      </c>
      <c r="G971" s="113" t="s">
        <v>17</v>
      </c>
      <c r="H971" s="47"/>
      <c r="I971" s="190"/>
    </row>
    <row r="972" spans="1:9" s="123" customFormat="1" x14ac:dyDescent="0.2">
      <c r="A972" s="125"/>
      <c r="B972" s="222" t="s">
        <v>329</v>
      </c>
      <c r="C972" s="209" t="s">
        <v>44</v>
      </c>
      <c r="D972" s="139">
        <f>'PST EFF 2018'!$B$17</f>
        <v>45455</v>
      </c>
      <c r="E972" s="183">
        <f>'PST EFF 2018'!$D$17</f>
        <v>1759</v>
      </c>
      <c r="F972" s="140">
        <f>'PST EFF 2018'!$C$21</f>
        <v>71980</v>
      </c>
      <c r="G972" s="231" t="s">
        <v>330</v>
      </c>
      <c r="H972" s="142" t="s">
        <v>21</v>
      </c>
      <c r="I972" s="140">
        <f>'PST EFF 2018'!$D$21</f>
        <v>1944</v>
      </c>
    </row>
    <row r="973" spans="1:9" s="123" customFormat="1" x14ac:dyDescent="0.2">
      <c r="A973" s="125"/>
      <c r="B973" s="153"/>
      <c r="C973" s="145"/>
      <c r="D973" s="154"/>
      <c r="E973" s="155"/>
      <c r="F973" s="155"/>
      <c r="G973" s="125"/>
      <c r="H973" s="132"/>
      <c r="I973" s="155"/>
    </row>
    <row r="974" spans="1:9" s="123" customFormat="1" x14ac:dyDescent="0.2">
      <c r="A974" s="125"/>
      <c r="B974" s="153"/>
      <c r="C974" s="152"/>
      <c r="D974" s="154"/>
      <c r="E974" s="155"/>
      <c r="F974" s="155"/>
      <c r="G974" s="125"/>
      <c r="H974" s="132"/>
      <c r="I974" s="155"/>
    </row>
    <row r="975" spans="1:9" s="123" customFormat="1" ht="27.6" customHeight="1" x14ac:dyDescent="0.3">
      <c r="A975" s="11" t="s">
        <v>456</v>
      </c>
      <c r="B975" s="119"/>
      <c r="C975" s="120"/>
      <c r="D975" s="120"/>
      <c r="E975" s="124"/>
      <c r="F975" s="124"/>
      <c r="H975" s="124"/>
      <c r="I975" s="122"/>
    </row>
    <row r="976" spans="1:9" s="123" customFormat="1" ht="15" customHeight="1" x14ac:dyDescent="0.3">
      <c r="A976" s="58"/>
      <c r="B976" s="119"/>
      <c r="C976" s="120"/>
      <c r="D976" s="120"/>
      <c r="E976" s="124"/>
      <c r="F976" s="124"/>
      <c r="H976" s="124"/>
      <c r="I976" s="122"/>
    </row>
    <row r="977" spans="1:9" ht="25.5" x14ac:dyDescent="0.2">
      <c r="A977" s="59"/>
      <c r="B977" s="50" t="s">
        <v>7</v>
      </c>
      <c r="C977" s="51" t="s">
        <v>8</v>
      </c>
      <c r="D977" s="33" t="s">
        <v>9</v>
      </c>
      <c r="E977" s="16" t="s">
        <v>10</v>
      </c>
      <c r="F977" s="34" t="s">
        <v>11</v>
      </c>
      <c r="G977" s="52" t="s">
        <v>12</v>
      </c>
      <c r="H977" s="51" t="s">
        <v>1</v>
      </c>
      <c r="I977" s="53" t="s">
        <v>13</v>
      </c>
    </row>
    <row r="978" spans="1:9" x14ac:dyDescent="0.2">
      <c r="A978" s="123"/>
      <c r="B978" s="168"/>
      <c r="C978" s="169"/>
      <c r="D978" s="181"/>
      <c r="E978" s="182"/>
      <c r="F978" s="176"/>
      <c r="G978" s="172"/>
      <c r="H978" s="173"/>
      <c r="I978" s="171"/>
    </row>
    <row r="979" spans="1:9" ht="15.75" x14ac:dyDescent="0.25">
      <c r="A979" s="123"/>
      <c r="B979" s="61" t="s">
        <v>14</v>
      </c>
      <c r="C979" s="62"/>
      <c r="D979" s="145"/>
      <c r="E979" s="175"/>
      <c r="F979" s="177"/>
      <c r="G979" s="165"/>
      <c r="H979" s="146"/>
      <c r="I979" s="177"/>
    </row>
    <row r="980" spans="1:9" s="57" customFormat="1" ht="20.25" x14ac:dyDescent="0.3">
      <c r="A980" s="123"/>
      <c r="B980" s="178" t="s">
        <v>331</v>
      </c>
      <c r="C980" s="147" t="s">
        <v>42</v>
      </c>
      <c r="D980" s="139">
        <f>'PST EFF 2018'!$B$16</f>
        <v>42986</v>
      </c>
      <c r="E980" s="140">
        <f>'PST EFF 2018'!$D$16</f>
        <v>1647</v>
      </c>
      <c r="F980" s="133">
        <f>'PST EFF 2018'!$C$21</f>
        <v>71980</v>
      </c>
      <c r="G980" s="55" t="s">
        <v>17</v>
      </c>
      <c r="H980" s="63"/>
      <c r="I980" s="177"/>
    </row>
    <row r="981" spans="1:9" x14ac:dyDescent="0.2">
      <c r="A981" s="123"/>
      <c r="B981" s="179" t="s">
        <v>332</v>
      </c>
      <c r="C981" s="142" t="s">
        <v>44</v>
      </c>
      <c r="D981" s="139">
        <f>'PST EFF 2018'!$B$17</f>
        <v>45455</v>
      </c>
      <c r="E981" s="183">
        <f>'PST EFF 2018'!$D$17</f>
        <v>1759</v>
      </c>
      <c r="F981" s="140">
        <f>'PST EFF 2018'!$C$21</f>
        <v>71980</v>
      </c>
      <c r="G981" s="114" t="s">
        <v>333</v>
      </c>
      <c r="H981" s="180" t="s">
        <v>21</v>
      </c>
      <c r="I981" s="140">
        <f>'PST EFF 2018'!$D$21</f>
        <v>1944</v>
      </c>
    </row>
    <row r="982" spans="1:9" s="20" customFormat="1" x14ac:dyDescent="0.2">
      <c r="A982" s="123"/>
      <c r="B982" s="268" t="s">
        <v>28</v>
      </c>
      <c r="C982" s="268"/>
      <c r="D982" s="268"/>
      <c r="E982" s="268"/>
      <c r="F982" s="268"/>
      <c r="G982" s="268"/>
      <c r="H982" s="268"/>
      <c r="I982" s="268"/>
    </row>
    <row r="983" spans="1:9" x14ac:dyDescent="0.2">
      <c r="A983" s="123"/>
      <c r="B983" s="64"/>
      <c r="C983" s="124"/>
      <c r="D983" s="120"/>
      <c r="E983" s="124"/>
      <c r="F983" s="124"/>
      <c r="G983" s="123"/>
      <c r="H983" s="124"/>
      <c r="I983" s="122"/>
    </row>
    <row r="984" spans="1:9" x14ac:dyDescent="0.2">
      <c r="B984" s="64"/>
      <c r="C984" s="132"/>
      <c r="I984" s="155"/>
    </row>
    <row r="985" spans="1:9" ht="20.25" x14ac:dyDescent="0.3">
      <c r="A985" s="11" t="s">
        <v>457</v>
      </c>
      <c r="B985" s="90"/>
      <c r="C985" s="91"/>
      <c r="D985" s="92"/>
      <c r="E985" s="93"/>
      <c r="F985" s="93"/>
      <c r="G985" s="58"/>
      <c r="H985" s="94"/>
      <c r="I985" s="93"/>
    </row>
    <row r="986" spans="1:9" x14ac:dyDescent="0.2">
      <c r="A986" s="123"/>
      <c r="B986" s="119"/>
      <c r="C986" s="120"/>
      <c r="D986" s="121"/>
      <c r="E986" s="122"/>
      <c r="F986" s="122"/>
      <c r="G986" s="123"/>
      <c r="H986" s="124"/>
      <c r="I986" s="122"/>
    </row>
    <row r="987" spans="1:9" ht="25.5" x14ac:dyDescent="0.2">
      <c r="A987" s="59"/>
      <c r="B987" s="13" t="s">
        <v>7</v>
      </c>
      <c r="C987" s="14" t="s">
        <v>8</v>
      </c>
      <c r="D987" s="15" t="s">
        <v>9</v>
      </c>
      <c r="E987" s="16" t="s">
        <v>10</v>
      </c>
      <c r="F987" s="17" t="s">
        <v>11</v>
      </c>
      <c r="G987" s="18" t="s">
        <v>12</v>
      </c>
      <c r="H987" s="14" t="s">
        <v>1</v>
      </c>
      <c r="I987" s="19" t="s">
        <v>13</v>
      </c>
    </row>
    <row r="988" spans="1:9" s="57" customFormat="1" ht="20.25" x14ac:dyDescent="0.3">
      <c r="A988" s="123"/>
      <c r="B988" s="232"/>
      <c r="C988" s="169"/>
      <c r="D988" s="233"/>
      <c r="E988" s="225"/>
      <c r="F988" s="171"/>
      <c r="G988" s="172"/>
      <c r="H988" s="146"/>
      <c r="I988" s="171"/>
    </row>
    <row r="989" spans="1:9" ht="15.75" x14ac:dyDescent="0.25">
      <c r="A989" s="123"/>
      <c r="B989" s="61" t="s">
        <v>14</v>
      </c>
      <c r="C989" s="62"/>
      <c r="D989" s="145"/>
      <c r="E989" s="175"/>
      <c r="F989" s="177"/>
      <c r="G989" s="165"/>
      <c r="H989" s="146"/>
      <c r="I989" s="177"/>
    </row>
    <row r="990" spans="1:9" s="20" customFormat="1" x14ac:dyDescent="0.2">
      <c r="A990" s="123"/>
      <c r="B990" s="232" t="s">
        <v>334</v>
      </c>
      <c r="C990" s="203" t="s">
        <v>42</v>
      </c>
      <c r="D990" s="139">
        <f>'PST EFF 2018'!$B$16</f>
        <v>42986</v>
      </c>
      <c r="E990" s="140">
        <f>'PST EFF 2018'!$D$16</f>
        <v>1647</v>
      </c>
      <c r="F990" s="133">
        <f>'PST EFF 2018'!$C$21</f>
        <v>71980</v>
      </c>
      <c r="G990" s="30" t="s">
        <v>17</v>
      </c>
      <c r="H990" s="146"/>
      <c r="I990" s="177"/>
    </row>
    <row r="991" spans="1:9" x14ac:dyDescent="0.2">
      <c r="A991" s="123"/>
      <c r="B991" s="234" t="s">
        <v>335</v>
      </c>
      <c r="C991" s="209" t="s">
        <v>44</v>
      </c>
      <c r="D991" s="139">
        <f>'PST EFF 2018'!$B$17</f>
        <v>45455</v>
      </c>
      <c r="E991" s="183">
        <f>'PST EFF 2018'!$D$17</f>
        <v>1759</v>
      </c>
      <c r="F991" s="140">
        <f>'PST EFF 2018'!$C$21</f>
        <v>71980</v>
      </c>
      <c r="G991" s="166" t="s">
        <v>336</v>
      </c>
      <c r="H991" s="235" t="s">
        <v>21</v>
      </c>
      <c r="I991" s="140">
        <f>'PST EFF 2018'!$D$21</f>
        <v>1944</v>
      </c>
    </row>
    <row r="992" spans="1:9" x14ac:dyDescent="0.2">
      <c r="B992" s="119"/>
      <c r="C992" s="120"/>
      <c r="D992" s="121"/>
      <c r="E992" s="122"/>
      <c r="F992" s="122"/>
      <c r="G992" s="123"/>
      <c r="H992" s="124"/>
      <c r="I992" s="122"/>
    </row>
    <row r="993" spans="1:9" x14ac:dyDescent="0.2">
      <c r="D993" s="154"/>
      <c r="E993" s="155"/>
      <c r="F993" s="155"/>
      <c r="I993" s="155"/>
    </row>
    <row r="994" spans="1:9" ht="20.25" x14ac:dyDescent="0.3">
      <c r="A994" s="32" t="s">
        <v>458</v>
      </c>
      <c r="B994" s="73"/>
      <c r="C994" s="74"/>
      <c r="D994" s="84"/>
      <c r="E994" s="85"/>
      <c r="F994" s="85"/>
      <c r="G994" s="57"/>
      <c r="H994" s="75"/>
      <c r="I994" s="85"/>
    </row>
    <row r="995" spans="1:9" x14ac:dyDescent="0.2">
      <c r="D995" s="154"/>
      <c r="E995" s="155"/>
      <c r="F995" s="155"/>
      <c r="I995" s="155"/>
    </row>
    <row r="996" spans="1:9" ht="25.5" x14ac:dyDescent="0.2">
      <c r="A996" s="12"/>
      <c r="B996" s="50" t="s">
        <v>7</v>
      </c>
      <c r="C996" s="51" t="s">
        <v>8</v>
      </c>
      <c r="D996" s="33" t="s">
        <v>9</v>
      </c>
      <c r="E996" s="66" t="s">
        <v>10</v>
      </c>
      <c r="F996" s="34" t="s">
        <v>11</v>
      </c>
      <c r="G996" s="52" t="s">
        <v>12</v>
      </c>
      <c r="H996" s="51" t="s">
        <v>1</v>
      </c>
      <c r="I996" s="53" t="s">
        <v>13</v>
      </c>
    </row>
    <row r="997" spans="1:9" s="58" customFormat="1" ht="20.25" x14ac:dyDescent="0.3">
      <c r="A997" s="125"/>
      <c r="B997" s="156"/>
      <c r="C997" s="157"/>
      <c r="D997" s="158"/>
      <c r="E997" s="159"/>
      <c r="F997" s="159"/>
      <c r="G997" s="160"/>
      <c r="H997" s="161"/>
      <c r="I997" s="159"/>
    </row>
    <row r="998" spans="1:9" s="123" customFormat="1" ht="15.75" x14ac:dyDescent="0.25">
      <c r="A998" s="125"/>
      <c r="B998" s="41" t="s">
        <v>14</v>
      </c>
      <c r="C998" s="28"/>
      <c r="D998" s="147"/>
      <c r="E998" s="135"/>
      <c r="F998" s="135"/>
      <c r="G998" s="134"/>
      <c r="H998" s="135"/>
      <c r="I998" s="135"/>
    </row>
    <row r="999" spans="1:9" s="60" customFormat="1" x14ac:dyDescent="0.2">
      <c r="A999" s="125"/>
      <c r="B999" s="137" t="s">
        <v>337</v>
      </c>
      <c r="C999" s="138" t="s">
        <v>42</v>
      </c>
      <c r="D999" s="139">
        <f>'PST EFF 2018'!$B$16</f>
        <v>42986</v>
      </c>
      <c r="E999" s="140">
        <f>'PST EFF 2018'!$D$16</f>
        <v>1647</v>
      </c>
      <c r="F999" s="140">
        <f>'PST EFF 2018'!$C$19</f>
        <v>64557</v>
      </c>
      <c r="G999" s="141" t="s">
        <v>338</v>
      </c>
      <c r="H999" s="142" t="s">
        <v>68</v>
      </c>
      <c r="I999" s="140">
        <f>'PST EFF 2018'!$D$19</f>
        <v>1894</v>
      </c>
    </row>
    <row r="1000" spans="1:9" s="123" customFormat="1" x14ac:dyDescent="0.2">
      <c r="A1000" s="125"/>
      <c r="B1000" s="153"/>
      <c r="C1000" s="152"/>
      <c r="D1000" s="154"/>
      <c r="E1000" s="155"/>
      <c r="F1000" s="155"/>
      <c r="G1000" s="125"/>
      <c r="H1000" s="132"/>
      <c r="I1000" s="155"/>
    </row>
    <row r="1001" spans="1:9" s="123" customFormat="1" x14ac:dyDescent="0.2">
      <c r="A1001" s="125"/>
      <c r="B1001" s="153"/>
      <c r="C1001" s="152"/>
      <c r="D1001" s="154"/>
      <c r="E1001" s="155"/>
      <c r="F1001" s="155"/>
      <c r="G1001" s="125"/>
      <c r="H1001" s="132"/>
      <c r="I1001" s="155"/>
    </row>
    <row r="1002" spans="1:9" s="123" customFormat="1" ht="20.25" x14ac:dyDescent="0.3">
      <c r="A1002" s="32" t="s">
        <v>459</v>
      </c>
      <c r="B1002" s="73"/>
      <c r="C1002" s="74"/>
      <c r="D1002" s="84"/>
      <c r="E1002" s="85"/>
      <c r="F1002" s="85"/>
      <c r="G1002" s="57"/>
      <c r="H1002" s="75"/>
      <c r="I1002" s="85"/>
    </row>
    <row r="1003" spans="1:9" x14ac:dyDescent="0.2">
      <c r="D1003" s="154"/>
      <c r="E1003" s="155"/>
      <c r="F1003" s="155"/>
      <c r="I1003" s="155"/>
    </row>
    <row r="1004" spans="1:9" ht="25.5" x14ac:dyDescent="0.2">
      <c r="A1004" s="12"/>
      <c r="B1004" s="50" t="s">
        <v>7</v>
      </c>
      <c r="C1004" s="51" t="s">
        <v>8</v>
      </c>
      <c r="D1004" s="33" t="s">
        <v>9</v>
      </c>
      <c r="E1004" s="66" t="s">
        <v>10</v>
      </c>
      <c r="F1004" s="34" t="s">
        <v>11</v>
      </c>
      <c r="G1004" s="52" t="s">
        <v>12</v>
      </c>
      <c r="H1004" s="51" t="s">
        <v>1</v>
      </c>
      <c r="I1004" s="53" t="s">
        <v>13</v>
      </c>
    </row>
    <row r="1005" spans="1:9" x14ac:dyDescent="0.2">
      <c r="B1005" s="221"/>
      <c r="C1005" s="157"/>
      <c r="D1005" s="227"/>
      <c r="E1005" s="185"/>
      <c r="F1005" s="159"/>
      <c r="G1005" s="160"/>
      <c r="H1005" s="161"/>
      <c r="I1005" s="159"/>
    </row>
    <row r="1006" spans="1:9" ht="15.75" x14ac:dyDescent="0.25">
      <c r="B1006" s="27" t="s">
        <v>14</v>
      </c>
      <c r="C1006" s="28"/>
      <c r="D1006" s="229"/>
      <c r="E1006" s="149"/>
      <c r="F1006" s="135"/>
      <c r="G1006" s="134"/>
      <c r="H1006" s="135"/>
      <c r="I1006" s="135"/>
    </row>
    <row r="1007" spans="1:9" x14ac:dyDescent="0.2">
      <c r="B1007" s="136" t="s">
        <v>339</v>
      </c>
      <c r="C1007" s="147" t="s">
        <v>42</v>
      </c>
      <c r="D1007" s="139">
        <f>'PST EFF 2018'!$B$16</f>
        <v>42986</v>
      </c>
      <c r="E1007" s="140">
        <f>'PST EFF 2018'!$D$16</f>
        <v>1647</v>
      </c>
      <c r="F1007" s="133">
        <f>'PST EFF 2018'!$C$21</f>
        <v>71980</v>
      </c>
      <c r="G1007" s="30" t="s">
        <v>17</v>
      </c>
      <c r="H1007" s="47"/>
      <c r="I1007" s="135"/>
    </row>
    <row r="1008" spans="1:9" x14ac:dyDescent="0.2">
      <c r="B1008" s="222" t="s">
        <v>340</v>
      </c>
      <c r="C1008" s="138" t="s">
        <v>44</v>
      </c>
      <c r="D1008" s="139">
        <f>'PST EFF 2018'!$B$17</f>
        <v>45455</v>
      </c>
      <c r="E1008" s="183">
        <f>'PST EFF 2018'!$D$17</f>
        <v>1759</v>
      </c>
      <c r="F1008" s="140">
        <f>'PST EFF 2018'!$C$21</f>
        <v>71980</v>
      </c>
      <c r="G1008" s="141" t="s">
        <v>341</v>
      </c>
      <c r="H1008" s="142" t="s">
        <v>21</v>
      </c>
      <c r="I1008" s="140">
        <f>'PST EFF 2018'!$D$21</f>
        <v>1944</v>
      </c>
    </row>
    <row r="1009" spans="1:9" x14ac:dyDescent="0.2">
      <c r="B1009" s="143"/>
      <c r="C1009" s="144"/>
      <c r="D1009" s="128"/>
      <c r="E1009" s="129"/>
      <c r="F1009" s="129"/>
      <c r="G1009" s="126"/>
      <c r="H1009" s="127"/>
      <c r="I1009" s="129"/>
    </row>
    <row r="1010" spans="1:9" x14ac:dyDescent="0.2">
      <c r="B1010" s="143"/>
      <c r="C1010" s="144"/>
      <c r="D1010" s="128"/>
      <c r="E1010" s="129"/>
      <c r="F1010" s="129"/>
      <c r="G1010" s="126"/>
      <c r="H1010" s="127"/>
      <c r="I1010" s="129"/>
    </row>
    <row r="1011" spans="1:9" ht="20.25" x14ac:dyDescent="0.3">
      <c r="A1011" s="32" t="s">
        <v>460</v>
      </c>
      <c r="B1011" s="73"/>
      <c r="C1011" s="74"/>
      <c r="D1011" s="84"/>
      <c r="E1011" s="85"/>
      <c r="F1011" s="85"/>
      <c r="G1011" s="57"/>
      <c r="H1011" s="75"/>
      <c r="I1011" s="85"/>
    </row>
    <row r="1012" spans="1:9" x14ac:dyDescent="0.2">
      <c r="D1012" s="154"/>
      <c r="E1012" s="155"/>
      <c r="F1012" s="155"/>
      <c r="I1012" s="155"/>
    </row>
    <row r="1013" spans="1:9" ht="25.5" x14ac:dyDescent="0.2">
      <c r="A1013" s="12"/>
      <c r="B1013" s="50" t="s">
        <v>7</v>
      </c>
      <c r="C1013" s="51" t="s">
        <v>8</v>
      </c>
      <c r="D1013" s="33" t="s">
        <v>9</v>
      </c>
      <c r="E1013" s="66" t="s">
        <v>10</v>
      </c>
      <c r="F1013" s="34" t="s">
        <v>11</v>
      </c>
      <c r="G1013" s="52" t="s">
        <v>12</v>
      </c>
      <c r="H1013" s="51" t="s">
        <v>1</v>
      </c>
      <c r="I1013" s="53" t="s">
        <v>13</v>
      </c>
    </row>
    <row r="1014" spans="1:9" s="57" customFormat="1" ht="12.6" customHeight="1" x14ac:dyDescent="0.3">
      <c r="A1014" s="125"/>
      <c r="B1014" s="156"/>
      <c r="C1014" s="157"/>
      <c r="D1014" s="158"/>
      <c r="E1014" s="159"/>
      <c r="F1014" s="159"/>
      <c r="G1014" s="160"/>
      <c r="H1014" s="161"/>
      <c r="I1014" s="159"/>
    </row>
    <row r="1015" spans="1:9" ht="15.75" x14ac:dyDescent="0.25">
      <c r="B1015" s="82" t="s">
        <v>14</v>
      </c>
      <c r="C1015" s="83"/>
      <c r="D1015" s="147"/>
      <c r="E1015" s="135"/>
      <c r="F1015" s="135"/>
      <c r="G1015" s="134"/>
      <c r="H1015" s="135"/>
      <c r="I1015" s="135"/>
    </row>
    <row r="1016" spans="1:9" s="20" customFormat="1" x14ac:dyDescent="0.2">
      <c r="A1016" s="125"/>
      <c r="B1016" s="134" t="s">
        <v>342</v>
      </c>
      <c r="C1016" s="135" t="s">
        <v>44</v>
      </c>
      <c r="D1016" s="139">
        <f>'PST EFF 2018'!$B$17</f>
        <v>45455</v>
      </c>
      <c r="E1016" s="183">
        <f>'PST EFF 2018'!$D$17</f>
        <v>1759</v>
      </c>
      <c r="F1016" s="133">
        <f>'PST EFF 2018'!$C$21</f>
        <v>71980</v>
      </c>
      <c r="G1016" s="30" t="s">
        <v>17</v>
      </c>
      <c r="H1016" s="47"/>
      <c r="I1016" s="135"/>
    </row>
    <row r="1017" spans="1:9" x14ac:dyDescent="0.2">
      <c r="B1017" s="141" t="s">
        <v>343</v>
      </c>
      <c r="C1017" s="142" t="s">
        <v>59</v>
      </c>
      <c r="D1017" s="139">
        <f>'PST EFF 2018'!$B$19</f>
        <v>50722</v>
      </c>
      <c r="E1017" s="140">
        <f>'PST EFF 2018'!$D$19</f>
        <v>1894</v>
      </c>
      <c r="F1017" s="140">
        <f>'PST EFF 2018'!$C$21</f>
        <v>71980</v>
      </c>
      <c r="G1017" s="141" t="s">
        <v>344</v>
      </c>
      <c r="H1017" s="142" t="s">
        <v>21</v>
      </c>
      <c r="I1017" s="140">
        <f>'PST EFF 2018'!$D$21</f>
        <v>1944</v>
      </c>
    </row>
    <row r="1018" spans="1:9" x14ac:dyDescent="0.2">
      <c r="B1018" s="126"/>
      <c r="C1018" s="127"/>
      <c r="D1018" s="128"/>
      <c r="E1018" s="129"/>
      <c r="F1018" s="129"/>
      <c r="G1018" s="126"/>
      <c r="H1018" s="127"/>
      <c r="I1018" s="129"/>
    </row>
    <row r="1019" spans="1:9" x14ac:dyDescent="0.2">
      <c r="B1019" s="126"/>
      <c r="C1019" s="127"/>
      <c r="D1019" s="128"/>
      <c r="E1019" s="129"/>
      <c r="F1019" s="129"/>
      <c r="G1019" s="126"/>
      <c r="H1019" s="127"/>
      <c r="I1019" s="129"/>
    </row>
    <row r="1020" spans="1:9" ht="15.75" customHeight="1" x14ac:dyDescent="0.3">
      <c r="A1020" s="32" t="s">
        <v>461</v>
      </c>
      <c r="B1020" s="73"/>
      <c r="C1020" s="74"/>
      <c r="D1020" s="84"/>
      <c r="E1020" s="85"/>
      <c r="F1020" s="85"/>
      <c r="G1020" s="57"/>
      <c r="H1020" s="75"/>
      <c r="I1020" s="85"/>
    </row>
    <row r="1021" spans="1:9" x14ac:dyDescent="0.2">
      <c r="D1021" s="154"/>
      <c r="E1021" s="155"/>
      <c r="F1021" s="155"/>
      <c r="I1021" s="155"/>
    </row>
    <row r="1022" spans="1:9" ht="25.5" x14ac:dyDescent="0.2">
      <c r="A1022" s="12"/>
      <c r="B1022" s="50" t="s">
        <v>7</v>
      </c>
      <c r="C1022" s="51" t="s">
        <v>8</v>
      </c>
      <c r="D1022" s="33" t="s">
        <v>9</v>
      </c>
      <c r="E1022" s="66" t="s">
        <v>10</v>
      </c>
      <c r="F1022" s="34" t="s">
        <v>11</v>
      </c>
      <c r="G1022" s="52" t="s">
        <v>12</v>
      </c>
      <c r="H1022" s="51" t="s">
        <v>1</v>
      </c>
      <c r="I1022" s="53" t="s">
        <v>13</v>
      </c>
    </row>
    <row r="1023" spans="1:9" x14ac:dyDescent="0.2">
      <c r="B1023" s="156"/>
      <c r="C1023" s="157"/>
      <c r="D1023" s="158"/>
      <c r="E1023" s="159"/>
      <c r="F1023" s="159"/>
      <c r="G1023" s="160"/>
      <c r="H1023" s="161"/>
      <c r="I1023" s="159"/>
    </row>
    <row r="1024" spans="1:9" ht="15.75" x14ac:dyDescent="0.25">
      <c r="B1024" s="41" t="s">
        <v>14</v>
      </c>
      <c r="C1024" s="28"/>
      <c r="D1024" s="147"/>
      <c r="E1024" s="135"/>
      <c r="F1024" s="135"/>
      <c r="G1024" s="134"/>
      <c r="H1024" s="135"/>
      <c r="I1024" s="135"/>
    </row>
    <row r="1025" spans="1:9" x14ac:dyDescent="0.2">
      <c r="B1025" s="43" t="s">
        <v>345</v>
      </c>
      <c r="C1025" s="135" t="s">
        <v>42</v>
      </c>
      <c r="D1025" s="139">
        <f>'PST EFF 2018'!$B$16</f>
        <v>42986</v>
      </c>
      <c r="E1025" s="140">
        <f>'PST EFF 2018'!$D$16</f>
        <v>1647</v>
      </c>
      <c r="F1025" s="133">
        <f>'PST EFF 2018'!$C$21</f>
        <v>71980</v>
      </c>
      <c r="G1025" s="30" t="s">
        <v>17</v>
      </c>
      <c r="H1025" s="47"/>
      <c r="I1025" s="135"/>
    </row>
    <row r="1026" spans="1:9" x14ac:dyDescent="0.2">
      <c r="B1026" s="76" t="s">
        <v>346</v>
      </c>
      <c r="C1026" s="142" t="s">
        <v>44</v>
      </c>
      <c r="D1026" s="139">
        <f>'PST EFF 2018'!$B$17</f>
        <v>45455</v>
      </c>
      <c r="E1026" s="183">
        <f>'PST EFF 2018'!$D$17</f>
        <v>1759</v>
      </c>
      <c r="F1026" s="140">
        <f>'PST EFF 2018'!$C$21</f>
        <v>71980</v>
      </c>
      <c r="G1026" s="141" t="s">
        <v>347</v>
      </c>
      <c r="H1026" s="142" t="s">
        <v>21</v>
      </c>
      <c r="I1026" s="140">
        <f>'PST EFF 2018'!$D$21</f>
        <v>1944</v>
      </c>
    </row>
    <row r="1027" spans="1:9" x14ac:dyDescent="0.2">
      <c r="B1027" s="275"/>
      <c r="C1027" s="275"/>
      <c r="D1027" s="275"/>
      <c r="E1027" s="275"/>
      <c r="F1027" s="275"/>
      <c r="G1027" s="275"/>
      <c r="H1027" s="275"/>
      <c r="I1027" s="275"/>
    </row>
    <row r="1028" spans="1:9" x14ac:dyDescent="0.2">
      <c r="D1028" s="154"/>
      <c r="E1028" s="155"/>
      <c r="F1028" s="155"/>
      <c r="I1028" s="155"/>
    </row>
    <row r="1029" spans="1:9" ht="20.25" x14ac:dyDescent="0.3">
      <c r="A1029" s="11" t="s">
        <v>462</v>
      </c>
      <c r="B1029" s="90"/>
      <c r="C1029" s="91"/>
      <c r="D1029" s="92"/>
      <c r="E1029" s="93"/>
      <c r="F1029" s="93"/>
      <c r="G1029" s="58"/>
      <c r="H1029" s="94"/>
      <c r="I1029" s="93"/>
    </row>
    <row r="1030" spans="1:9" x14ac:dyDescent="0.2">
      <c r="A1030" s="123"/>
      <c r="B1030" s="119"/>
      <c r="C1030" s="120"/>
      <c r="D1030" s="121"/>
      <c r="E1030" s="122"/>
      <c r="F1030" s="122"/>
      <c r="G1030" s="123"/>
      <c r="H1030" s="124"/>
      <c r="I1030" s="122"/>
    </row>
    <row r="1031" spans="1:9" ht="25.5" x14ac:dyDescent="0.2">
      <c r="A1031" s="59"/>
      <c r="B1031" s="50" t="s">
        <v>7</v>
      </c>
      <c r="C1031" s="51" t="s">
        <v>8</v>
      </c>
      <c r="D1031" s="33" t="s">
        <v>9</v>
      </c>
      <c r="E1031" s="66" t="s">
        <v>10</v>
      </c>
      <c r="F1031" s="34" t="s">
        <v>11</v>
      </c>
      <c r="G1031" s="52" t="s">
        <v>12</v>
      </c>
      <c r="H1031" s="51" t="s">
        <v>1</v>
      </c>
      <c r="I1031" s="53" t="s">
        <v>13</v>
      </c>
    </row>
    <row r="1032" spans="1:9" s="57" customFormat="1" ht="20.25" x14ac:dyDescent="0.3">
      <c r="A1032" s="123"/>
      <c r="B1032" s="198"/>
      <c r="C1032" s="169"/>
      <c r="D1032" s="200"/>
      <c r="E1032" s="171"/>
      <c r="F1032" s="171"/>
      <c r="G1032" s="172"/>
      <c r="H1032" s="176"/>
      <c r="I1032" s="171"/>
    </row>
    <row r="1033" spans="1:9" ht="15.75" x14ac:dyDescent="0.25">
      <c r="A1033" s="123"/>
      <c r="B1033" s="100" t="s">
        <v>14</v>
      </c>
      <c r="C1033" s="62"/>
      <c r="D1033" s="203"/>
      <c r="E1033" s="177"/>
      <c r="F1033" s="177"/>
      <c r="G1033" s="165"/>
      <c r="H1033" s="177"/>
      <c r="I1033" s="177"/>
    </row>
    <row r="1034" spans="1:9" s="20" customFormat="1" x14ac:dyDescent="0.2">
      <c r="A1034" s="123"/>
      <c r="B1034" s="166" t="s">
        <v>348</v>
      </c>
      <c r="C1034" s="187" t="s">
        <v>59</v>
      </c>
      <c r="D1034" s="139">
        <f>'PST EFF 2018'!$B$19</f>
        <v>50722</v>
      </c>
      <c r="E1034" s="140">
        <f>'PST EFF 2018'!$D$19</f>
        <v>1894</v>
      </c>
      <c r="F1034" s="140">
        <f>'PST EFF 2018'!$C$22</f>
        <v>75785</v>
      </c>
      <c r="G1034" s="166" t="s">
        <v>349</v>
      </c>
      <c r="H1034" s="187" t="s">
        <v>188</v>
      </c>
      <c r="I1034" s="140">
        <f>'PST EFF 2018'!$D$22</f>
        <v>2024</v>
      </c>
    </row>
    <row r="1035" spans="1:9" x14ac:dyDescent="0.2">
      <c r="B1035" s="125"/>
      <c r="C1035" s="132"/>
      <c r="D1035" s="154"/>
      <c r="E1035" s="155"/>
      <c r="F1035" s="155"/>
      <c r="I1035" s="155"/>
    </row>
    <row r="1036" spans="1:9" x14ac:dyDescent="0.2">
      <c r="D1036" s="154"/>
      <c r="E1036" s="155"/>
      <c r="F1036" s="155"/>
      <c r="I1036" s="155"/>
    </row>
    <row r="1037" spans="1:9" ht="20.25" x14ac:dyDescent="0.3">
      <c r="A1037" s="32" t="s">
        <v>463</v>
      </c>
      <c r="B1037" s="73"/>
      <c r="C1037" s="74"/>
      <c r="D1037" s="84"/>
      <c r="E1037" s="85"/>
      <c r="F1037" s="85"/>
      <c r="G1037" s="57"/>
      <c r="H1037" s="75"/>
      <c r="I1037" s="85"/>
    </row>
    <row r="1038" spans="1:9" x14ac:dyDescent="0.2">
      <c r="D1038" s="154"/>
      <c r="E1038" s="155"/>
      <c r="F1038" s="155"/>
      <c r="I1038" s="155"/>
    </row>
    <row r="1039" spans="1:9" ht="25.5" x14ac:dyDescent="0.2">
      <c r="A1039" s="12"/>
      <c r="B1039" s="50" t="s">
        <v>7</v>
      </c>
      <c r="C1039" s="51" t="s">
        <v>8</v>
      </c>
      <c r="D1039" s="33" t="s">
        <v>9</v>
      </c>
      <c r="E1039" s="66" t="s">
        <v>10</v>
      </c>
      <c r="F1039" s="34" t="s">
        <v>11</v>
      </c>
      <c r="G1039" s="52" t="s">
        <v>12</v>
      </c>
      <c r="H1039" s="51" t="s">
        <v>1</v>
      </c>
      <c r="I1039" s="53" t="s">
        <v>13</v>
      </c>
    </row>
    <row r="1040" spans="1:9" x14ac:dyDescent="0.2">
      <c r="B1040" s="156"/>
      <c r="C1040" s="157"/>
      <c r="D1040" s="158"/>
      <c r="E1040" s="185"/>
      <c r="F1040" s="159"/>
      <c r="G1040" s="160"/>
      <c r="H1040" s="161"/>
      <c r="I1040" s="159"/>
    </row>
    <row r="1041" spans="1:9" ht="15.75" x14ac:dyDescent="0.25">
      <c r="B1041" s="41" t="s">
        <v>14</v>
      </c>
      <c r="C1041" s="28"/>
      <c r="D1041" s="147"/>
      <c r="E1041" s="149"/>
      <c r="F1041" s="135"/>
      <c r="G1041" s="134"/>
      <c r="H1041" s="135"/>
      <c r="I1041" s="135"/>
    </row>
    <row r="1042" spans="1:9" x14ac:dyDescent="0.2">
      <c r="B1042" s="162" t="s">
        <v>350</v>
      </c>
      <c r="C1042" s="147" t="s">
        <v>42</v>
      </c>
      <c r="D1042" s="139">
        <f>'PST EFF 2018'!$B$16</f>
        <v>42986</v>
      </c>
      <c r="E1042" s="140">
        <f>'PST EFF 2018'!$D$16</f>
        <v>1647</v>
      </c>
      <c r="F1042" s="133">
        <f>'PST EFF 2018'!$C$21</f>
        <v>71980</v>
      </c>
      <c r="G1042" s="30" t="s">
        <v>17</v>
      </c>
      <c r="H1042" s="47"/>
      <c r="I1042" s="135"/>
    </row>
    <row r="1043" spans="1:9" x14ac:dyDescent="0.2">
      <c r="B1043" s="137" t="s">
        <v>351</v>
      </c>
      <c r="C1043" s="138" t="s">
        <v>44</v>
      </c>
      <c r="D1043" s="139">
        <f>'PST EFF 2018'!$B$17</f>
        <v>45455</v>
      </c>
      <c r="E1043" s="183">
        <f>'PST EFF 2018'!$D$17</f>
        <v>1759</v>
      </c>
      <c r="F1043" s="140">
        <f>'PST EFF 2018'!$C$21</f>
        <v>71980</v>
      </c>
      <c r="G1043" s="141" t="s">
        <v>352</v>
      </c>
      <c r="H1043" s="142" t="s">
        <v>21</v>
      </c>
      <c r="I1043" s="140">
        <f>'PST EFF 2018'!$D$21</f>
        <v>1944</v>
      </c>
    </row>
    <row r="1046" spans="1:9" ht="20.25" x14ac:dyDescent="0.3">
      <c r="A1046" s="32" t="s">
        <v>464</v>
      </c>
      <c r="B1046" s="73"/>
      <c r="C1046" s="74"/>
      <c r="D1046" s="84"/>
      <c r="E1046" s="85"/>
      <c r="F1046" s="85"/>
      <c r="G1046" s="57"/>
      <c r="H1046" s="75"/>
      <c r="I1046" s="85"/>
    </row>
    <row r="1047" spans="1:9" x14ac:dyDescent="0.2">
      <c r="D1047" s="154"/>
      <c r="E1047" s="155"/>
      <c r="F1047" s="155"/>
      <c r="I1047" s="155"/>
    </row>
    <row r="1048" spans="1:9" ht="25.5" x14ac:dyDescent="0.2">
      <c r="A1048" s="12"/>
      <c r="B1048" s="50" t="s">
        <v>7</v>
      </c>
      <c r="C1048" s="51" t="s">
        <v>8</v>
      </c>
      <c r="D1048" s="33" t="s">
        <v>9</v>
      </c>
      <c r="E1048" s="66" t="s">
        <v>10</v>
      </c>
      <c r="F1048" s="34" t="s">
        <v>11</v>
      </c>
      <c r="G1048" s="52" t="s">
        <v>12</v>
      </c>
      <c r="H1048" s="51" t="s">
        <v>1</v>
      </c>
      <c r="I1048" s="53" t="s">
        <v>13</v>
      </c>
    </row>
    <row r="1049" spans="1:9" x14ac:dyDescent="0.2">
      <c r="B1049" s="221"/>
      <c r="C1049" s="157"/>
      <c r="D1049" s="227"/>
      <c r="E1049" s="185"/>
      <c r="F1049" s="159"/>
      <c r="G1049" s="228"/>
      <c r="H1049" s="161"/>
      <c r="I1049" s="223"/>
    </row>
    <row r="1050" spans="1:9" ht="15.75" x14ac:dyDescent="0.25">
      <c r="B1050" s="27" t="s">
        <v>14</v>
      </c>
      <c r="C1050" s="28"/>
      <c r="D1050" s="229"/>
      <c r="E1050" s="149"/>
      <c r="F1050" s="135"/>
      <c r="G1050" s="230"/>
      <c r="H1050" s="135"/>
      <c r="I1050" s="190"/>
    </row>
    <row r="1051" spans="1:9" x14ac:dyDescent="0.2">
      <c r="B1051" s="136" t="s">
        <v>353</v>
      </c>
      <c r="C1051" s="147" t="s">
        <v>42</v>
      </c>
      <c r="D1051" s="139">
        <f>'PST EFF 2018'!$B$16</f>
        <v>42986</v>
      </c>
      <c r="E1051" s="140">
        <f>'PST EFF 2018'!$D$16</f>
        <v>1647</v>
      </c>
      <c r="F1051" s="133">
        <f>'PST EFF 2018'!$C$21</f>
        <v>71980</v>
      </c>
      <c r="G1051" s="113" t="s">
        <v>17</v>
      </c>
      <c r="H1051" s="47"/>
      <c r="I1051" s="190"/>
    </row>
    <row r="1052" spans="1:9" x14ac:dyDescent="0.2">
      <c r="B1052" s="137" t="s">
        <v>354</v>
      </c>
      <c r="C1052" s="209" t="s">
        <v>44</v>
      </c>
      <c r="D1052" s="139">
        <f>'PST EFF 2018'!$B$17</f>
        <v>45455</v>
      </c>
      <c r="E1052" s="183">
        <f>'PST EFF 2018'!$D$17</f>
        <v>1759</v>
      </c>
      <c r="F1052" s="140">
        <f>'PST EFF 2018'!$C$21</f>
        <v>71980</v>
      </c>
      <c r="G1052" s="231" t="s">
        <v>355</v>
      </c>
      <c r="H1052" s="142" t="s">
        <v>21</v>
      </c>
      <c r="I1052" s="140">
        <f>'PST EFF 2018'!$D$21</f>
        <v>1944</v>
      </c>
    </row>
    <row r="1053" spans="1:9" x14ac:dyDescent="0.2">
      <c r="B1053" s="143"/>
      <c r="C1053" s="144"/>
      <c r="D1053" s="128"/>
      <c r="E1053" s="129"/>
      <c r="F1053" s="129"/>
      <c r="G1053" s="126"/>
      <c r="H1053" s="127"/>
      <c r="I1053" s="129"/>
    </row>
  </sheetData>
  <mergeCells count="39">
    <mergeCell ref="B926:I926"/>
    <mergeCell ref="B963:I963"/>
    <mergeCell ref="B982:I982"/>
    <mergeCell ref="B1027:I1027"/>
    <mergeCell ref="B719:I719"/>
    <mergeCell ref="B747:I747"/>
    <mergeCell ref="B765:I765"/>
    <mergeCell ref="B810:I810"/>
    <mergeCell ref="B865:I865"/>
    <mergeCell ref="B900:I900"/>
    <mergeCell ref="B710:I710"/>
    <mergeCell ref="B292:I292"/>
    <mergeCell ref="B328:I328"/>
    <mergeCell ref="B392:I392"/>
    <mergeCell ref="B420:I420"/>
    <mergeCell ref="B464:I464"/>
    <mergeCell ref="B537:I537"/>
    <mergeCell ref="B546:I546"/>
    <mergeCell ref="B565:I565"/>
    <mergeCell ref="B293:I293"/>
    <mergeCell ref="B338:I338"/>
    <mergeCell ref="B264:I264"/>
    <mergeCell ref="B43:I43"/>
    <mergeCell ref="B62:I62"/>
    <mergeCell ref="B72:I72"/>
    <mergeCell ref="B82:I82"/>
    <mergeCell ref="B90:I90"/>
    <mergeCell ref="B100:I100"/>
    <mergeCell ref="B110:I110"/>
    <mergeCell ref="B111:I111"/>
    <mergeCell ref="B155:I155"/>
    <mergeCell ref="B236:I236"/>
    <mergeCell ref="B42:I42"/>
    <mergeCell ref="A1:I1"/>
    <mergeCell ref="B11:I11"/>
    <mergeCell ref="B21:I21"/>
    <mergeCell ref="B22:I22"/>
    <mergeCell ref="B32:I32"/>
    <mergeCell ref="A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workbookViewId="0">
      <pane ySplit="3" topLeftCell="A10" activePane="bottomLeft" state="frozen"/>
      <selection pane="bottomLeft" activeCell="D24" sqref="D24"/>
    </sheetView>
  </sheetViews>
  <sheetFormatPr defaultRowHeight="15.75" x14ac:dyDescent="0.25"/>
  <cols>
    <col min="2" max="2" width="10.375" customWidth="1"/>
    <col min="3" max="3" width="10.125" bestFit="1" customWidth="1"/>
  </cols>
  <sheetData>
    <row r="1" spans="1:5" x14ac:dyDescent="0.25">
      <c r="A1" s="1"/>
      <c r="B1" s="2" t="s">
        <v>356</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23312</v>
      </c>
      <c r="C4" s="8">
        <v>30083</v>
      </c>
      <c r="D4" s="8">
        <v>968</v>
      </c>
      <c r="E4" s="8">
        <v>963</v>
      </c>
    </row>
    <row r="5" spans="1:5" ht="17.25" x14ac:dyDescent="0.3">
      <c r="A5" s="9">
        <v>2</v>
      </c>
      <c r="B5" s="8">
        <v>24196</v>
      </c>
      <c r="C5" s="8">
        <v>31299</v>
      </c>
      <c r="D5" s="8">
        <v>1014</v>
      </c>
      <c r="E5" s="8">
        <v>1019</v>
      </c>
    </row>
    <row r="6" spans="1:5" ht="17.25" x14ac:dyDescent="0.3">
      <c r="A6" s="9">
        <v>3</v>
      </c>
      <c r="B6" s="8">
        <v>25381</v>
      </c>
      <c r="C6" s="8">
        <v>32826</v>
      </c>
      <c r="D6" s="8">
        <v>1064</v>
      </c>
      <c r="E6" s="8">
        <v>1061</v>
      </c>
    </row>
    <row r="7" spans="1:5" ht="17.25" x14ac:dyDescent="0.3">
      <c r="A7" s="9">
        <v>4</v>
      </c>
      <c r="B7" s="8">
        <v>26520</v>
      </c>
      <c r="C7" s="8">
        <v>34355</v>
      </c>
      <c r="D7" s="8">
        <v>1116</v>
      </c>
      <c r="E7" s="8">
        <v>1139</v>
      </c>
    </row>
    <row r="8" spans="1:5" ht="17.25" x14ac:dyDescent="0.3">
      <c r="A8" s="9">
        <v>5</v>
      </c>
      <c r="B8" s="8">
        <v>27776</v>
      </c>
      <c r="C8" s="8">
        <v>35995</v>
      </c>
      <c r="D8" s="8">
        <v>1175</v>
      </c>
      <c r="E8" s="8">
        <v>1169</v>
      </c>
    </row>
    <row r="9" spans="1:5" ht="17.25" x14ac:dyDescent="0.3">
      <c r="A9" s="9">
        <v>6</v>
      </c>
      <c r="B9" s="8">
        <v>29266</v>
      </c>
      <c r="C9" s="8">
        <v>37891</v>
      </c>
      <c r="D9" s="8">
        <v>1232</v>
      </c>
      <c r="E9" s="8">
        <v>1233</v>
      </c>
    </row>
    <row r="10" spans="1:5" ht="17.25" x14ac:dyDescent="0.3">
      <c r="A10" s="9">
        <v>7</v>
      </c>
      <c r="B10" s="8">
        <v>30908</v>
      </c>
      <c r="C10" s="8">
        <v>39941</v>
      </c>
      <c r="D10" s="8">
        <v>1283</v>
      </c>
      <c r="E10" s="8">
        <v>1335</v>
      </c>
    </row>
    <row r="11" spans="1:5" ht="17.25" x14ac:dyDescent="0.3">
      <c r="A11" s="9">
        <v>8</v>
      </c>
      <c r="B11" s="8">
        <v>32610</v>
      </c>
      <c r="C11" s="8">
        <v>42051</v>
      </c>
      <c r="D11" s="8">
        <v>1328</v>
      </c>
      <c r="E11" s="8">
        <v>1473</v>
      </c>
    </row>
    <row r="12" spans="1:5" ht="17.25" x14ac:dyDescent="0.3">
      <c r="A12" s="9">
        <v>9</v>
      </c>
      <c r="B12" s="8">
        <v>34427</v>
      </c>
      <c r="C12" s="8">
        <v>44311</v>
      </c>
      <c r="D12" s="8">
        <v>1376</v>
      </c>
      <c r="E12" s="8">
        <v>1628</v>
      </c>
    </row>
    <row r="13" spans="1:5" ht="17.25" x14ac:dyDescent="0.3">
      <c r="A13" s="9">
        <v>10</v>
      </c>
      <c r="B13" s="8">
        <v>36379</v>
      </c>
      <c r="C13" s="8">
        <v>46772</v>
      </c>
      <c r="D13" s="8">
        <v>1437</v>
      </c>
      <c r="E13" s="8">
        <v>1771</v>
      </c>
    </row>
    <row r="14" spans="1:5" ht="17.25" x14ac:dyDescent="0.3">
      <c r="A14" s="9">
        <v>11</v>
      </c>
      <c r="B14" s="8">
        <v>38464</v>
      </c>
      <c r="C14" s="8">
        <v>49417</v>
      </c>
      <c r="D14" s="8">
        <v>1531</v>
      </c>
      <c r="E14" s="8">
        <v>1767</v>
      </c>
    </row>
    <row r="15" spans="1:5" ht="17.25" x14ac:dyDescent="0.3">
      <c r="A15" s="9">
        <v>12</v>
      </c>
      <c r="B15" s="8">
        <v>40622</v>
      </c>
      <c r="C15" s="8">
        <v>52039</v>
      </c>
      <c r="D15" s="8">
        <v>1583</v>
      </c>
      <c r="E15" s="8">
        <v>1919</v>
      </c>
    </row>
    <row r="16" spans="1:5" ht="17.25" x14ac:dyDescent="0.3">
      <c r="A16" s="9">
        <v>13</v>
      </c>
      <c r="B16" s="8">
        <v>42986</v>
      </c>
      <c r="C16" s="8">
        <v>55008</v>
      </c>
      <c r="D16" s="8">
        <v>1647</v>
      </c>
      <c r="E16" s="8">
        <v>2140</v>
      </c>
    </row>
    <row r="17" spans="1:5" ht="17.25" x14ac:dyDescent="0.3">
      <c r="A17" s="9">
        <v>14</v>
      </c>
      <c r="B17" s="8">
        <v>45455</v>
      </c>
      <c r="C17" s="8">
        <v>58028</v>
      </c>
      <c r="D17" s="8">
        <v>1759</v>
      </c>
      <c r="E17" s="8">
        <v>2019</v>
      </c>
    </row>
    <row r="18" spans="1:5" ht="17.25" x14ac:dyDescent="0.3">
      <c r="A18" s="9">
        <v>15</v>
      </c>
      <c r="B18" s="8">
        <v>48027</v>
      </c>
      <c r="C18" s="8">
        <v>61229</v>
      </c>
      <c r="D18" s="8">
        <v>1824</v>
      </c>
      <c r="E18" s="8">
        <v>2258</v>
      </c>
    </row>
    <row r="19" spans="1:5" ht="17.25" x14ac:dyDescent="0.3">
      <c r="A19" s="9">
        <v>16</v>
      </c>
      <c r="B19" s="8">
        <v>50722</v>
      </c>
      <c r="C19" s="8">
        <v>64557</v>
      </c>
      <c r="D19" s="8">
        <v>1894</v>
      </c>
      <c r="E19" s="8">
        <v>2471</v>
      </c>
    </row>
    <row r="20" spans="1:5" ht="17.25" x14ac:dyDescent="0.3">
      <c r="A20" s="9">
        <v>17</v>
      </c>
      <c r="B20" s="8">
        <v>53568</v>
      </c>
      <c r="C20" s="8">
        <v>68192</v>
      </c>
      <c r="D20" s="8">
        <v>1984</v>
      </c>
      <c r="E20" s="8">
        <v>2720</v>
      </c>
    </row>
    <row r="21" spans="1:5" ht="17.25" x14ac:dyDescent="0.3">
      <c r="A21" s="9">
        <v>18</v>
      </c>
      <c r="B21" s="8">
        <v>56604</v>
      </c>
      <c r="C21" s="8">
        <v>71980</v>
      </c>
      <c r="D21" s="8">
        <v>1944</v>
      </c>
      <c r="E21" s="8">
        <v>3712</v>
      </c>
    </row>
    <row r="22" spans="1:5" ht="17.25" x14ac:dyDescent="0.3">
      <c r="A22" s="9">
        <v>19</v>
      </c>
      <c r="B22" s="8">
        <v>59671</v>
      </c>
      <c r="C22" s="8">
        <v>75785</v>
      </c>
      <c r="D22" s="8">
        <v>2024</v>
      </c>
      <c r="E22" s="8">
        <v>3970</v>
      </c>
    </row>
    <row r="23" spans="1:5" ht="17.25" x14ac:dyDescent="0.3">
      <c r="A23" s="9">
        <v>20</v>
      </c>
      <c r="B23" s="8">
        <v>62726</v>
      </c>
      <c r="C23" s="8">
        <v>79577</v>
      </c>
      <c r="D23" s="8">
        <v>2109</v>
      </c>
      <c r="E23" s="8">
        <v>4197</v>
      </c>
    </row>
    <row r="24" spans="1:5" ht="17.25" x14ac:dyDescent="0.3">
      <c r="A24" s="9">
        <v>21</v>
      </c>
      <c r="B24" s="8">
        <v>66052</v>
      </c>
      <c r="C24" s="8">
        <v>83752</v>
      </c>
      <c r="D24" s="8">
        <v>2202</v>
      </c>
      <c r="E24" s="8">
        <v>4488</v>
      </c>
    </row>
    <row r="25" spans="1:5" ht="17.25" x14ac:dyDescent="0.3">
      <c r="A25" s="9">
        <v>22</v>
      </c>
      <c r="B25" s="8">
        <v>69603</v>
      </c>
      <c r="C25" s="8">
        <v>88124</v>
      </c>
      <c r="D25" s="8">
        <v>2294</v>
      </c>
      <c r="E25" s="8">
        <v>4757</v>
      </c>
    </row>
    <row r="26" spans="1:5" ht="17.25" x14ac:dyDescent="0.3">
      <c r="A26" s="9">
        <v>23</v>
      </c>
      <c r="B26" s="8">
        <v>73284</v>
      </c>
      <c r="C26" s="8">
        <v>92693</v>
      </c>
      <c r="D26" s="8">
        <v>2389</v>
      </c>
      <c r="E26" s="8">
        <v>5075</v>
      </c>
    </row>
    <row r="27" spans="1:5" ht="17.25" x14ac:dyDescent="0.3">
      <c r="A27" s="9">
        <v>24</v>
      </c>
      <c r="B27" s="8">
        <v>77187</v>
      </c>
      <c r="C27" s="8">
        <v>97448</v>
      </c>
      <c r="D27" s="8">
        <v>2481</v>
      </c>
      <c r="E27" s="8">
        <v>5375</v>
      </c>
    </row>
    <row r="28" spans="1:5" ht="17.25" x14ac:dyDescent="0.3">
      <c r="A28" s="9">
        <v>25</v>
      </c>
      <c r="B28" s="8">
        <v>81446</v>
      </c>
      <c r="C28" s="8">
        <v>102661</v>
      </c>
      <c r="D28" s="8">
        <v>2587</v>
      </c>
      <c r="E28" s="8">
        <v>5693</v>
      </c>
    </row>
    <row r="29" spans="1:5" ht="17.25" x14ac:dyDescent="0.3">
      <c r="A29" s="9">
        <v>26</v>
      </c>
      <c r="B29" s="8">
        <v>85736</v>
      </c>
      <c r="C29" s="8">
        <v>105681</v>
      </c>
      <c r="D29" s="8">
        <v>2692</v>
      </c>
      <c r="E29" s="8">
        <v>3793</v>
      </c>
    </row>
    <row r="30" spans="1:5" ht="17.25" x14ac:dyDescent="0.3">
      <c r="A30" s="9">
        <v>27</v>
      </c>
      <c r="B30" s="8">
        <v>90375</v>
      </c>
      <c r="C30" s="8">
        <v>111316</v>
      </c>
      <c r="D30" s="8">
        <v>2834</v>
      </c>
      <c r="E30" s="8">
        <v>3937</v>
      </c>
    </row>
    <row r="31" spans="1:5" ht="17.25" x14ac:dyDescent="0.3">
      <c r="A31" s="9">
        <v>28</v>
      </c>
      <c r="B31" s="8">
        <v>95136</v>
      </c>
      <c r="C31" s="8">
        <v>116844</v>
      </c>
      <c r="D31" s="8">
        <v>2944</v>
      </c>
      <c r="E31" s="8">
        <v>4044</v>
      </c>
    </row>
    <row r="32" spans="1:5" ht="17.25" x14ac:dyDescent="0.3">
      <c r="A32" s="9">
        <v>29</v>
      </c>
      <c r="B32" s="8">
        <v>100123</v>
      </c>
      <c r="C32" s="8">
        <v>122623</v>
      </c>
      <c r="D32" s="8">
        <v>3057</v>
      </c>
      <c r="E32" s="8">
        <v>4158</v>
      </c>
    </row>
    <row r="33" spans="1:5" ht="17.25" x14ac:dyDescent="0.3">
      <c r="A33" s="9">
        <v>30</v>
      </c>
      <c r="B33" s="8">
        <v>105355</v>
      </c>
      <c r="C33" s="8">
        <v>128642</v>
      </c>
      <c r="D33" s="8">
        <v>3170</v>
      </c>
      <c r="E33" s="8">
        <v>4267</v>
      </c>
    </row>
    <row r="34" spans="1:5" ht="17.25" x14ac:dyDescent="0.3">
      <c r="A34" s="9">
        <v>31</v>
      </c>
      <c r="B34" s="8">
        <v>110970</v>
      </c>
      <c r="C34" s="8">
        <v>135089</v>
      </c>
      <c r="D34" s="8">
        <v>3288</v>
      </c>
      <c r="E34" s="8">
        <v>4391</v>
      </c>
    </row>
    <row r="35" spans="1:5" ht="17.25" x14ac:dyDescent="0.3">
      <c r="A35" s="9">
        <v>32</v>
      </c>
      <c r="B35" s="8">
        <v>116871</v>
      </c>
      <c r="C35" s="8">
        <v>141764</v>
      </c>
      <c r="D35" s="8">
        <v>3399</v>
      </c>
      <c r="E35" s="8">
        <v>4499</v>
      </c>
    </row>
    <row r="36" spans="1:5" ht="17.25" x14ac:dyDescent="0.3">
      <c r="A36" s="9">
        <v>33</v>
      </c>
      <c r="B36" s="8">
        <v>123227</v>
      </c>
      <c r="C36" s="8">
        <v>148904</v>
      </c>
      <c r="D36" s="8">
        <v>3511</v>
      </c>
      <c r="E36" s="8">
        <v>4611</v>
      </c>
    </row>
    <row r="37" spans="1:5" ht="17.25" x14ac:dyDescent="0.3">
      <c r="A37" s="9">
        <v>34</v>
      </c>
      <c r="B37" s="8">
        <v>129791</v>
      </c>
      <c r="C37" s="8">
        <v>156321</v>
      </c>
      <c r="D37" s="8">
        <v>3633</v>
      </c>
      <c r="E37" s="8">
        <v>4732</v>
      </c>
    </row>
    <row r="38" spans="1:5" ht="17.25" x14ac:dyDescent="0.3">
      <c r="A38" s="9">
        <v>35</v>
      </c>
      <c r="B38" s="8">
        <v>136520</v>
      </c>
      <c r="C38" s="8">
        <v>163868</v>
      </c>
      <c r="D38" s="8">
        <v>3750</v>
      </c>
      <c r="E38" s="8">
        <v>4848</v>
      </c>
    </row>
    <row r="39" spans="1:5" ht="17.25" x14ac:dyDescent="0.3">
      <c r="A39" s="9">
        <v>36</v>
      </c>
      <c r="B39" s="8">
        <v>143381</v>
      </c>
      <c r="C39" s="8">
        <v>171631</v>
      </c>
      <c r="D39" s="8">
        <v>3879</v>
      </c>
      <c r="E39" s="8">
        <v>4976</v>
      </c>
    </row>
    <row r="40" spans="1:5" ht="17.25" x14ac:dyDescent="0.3">
      <c r="A40" s="9">
        <v>37</v>
      </c>
      <c r="B40" s="8">
        <v>150907</v>
      </c>
      <c r="C40" s="8">
        <v>180001</v>
      </c>
      <c r="D40" s="8">
        <v>3999</v>
      </c>
      <c r="E40" s="8">
        <v>5100</v>
      </c>
    </row>
    <row r="41" spans="1:5" ht="17.25" x14ac:dyDescent="0.3">
      <c r="A41" s="9">
        <v>38</v>
      </c>
      <c r="B41" s="8">
        <v>140789</v>
      </c>
      <c r="C41" s="10"/>
      <c r="D41" s="10"/>
      <c r="E41"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workbookViewId="0">
      <pane ySplit="3" topLeftCell="A13" activePane="bottomLeft" state="frozen"/>
      <selection pane="bottomLeft" activeCell="A21" sqref="A21:XFD21"/>
    </sheetView>
  </sheetViews>
  <sheetFormatPr defaultRowHeight="15.75" x14ac:dyDescent="0.25"/>
  <cols>
    <col min="2" max="2" width="10.375" customWidth="1"/>
    <col min="3" max="3" width="10.125" bestFit="1" customWidth="1"/>
  </cols>
  <sheetData>
    <row r="1" spans="1:5" x14ac:dyDescent="0.25">
      <c r="A1" s="1"/>
      <c r="B1" s="2" t="s">
        <v>6</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22855</v>
      </c>
      <c r="C4" s="8">
        <v>29494</v>
      </c>
      <c r="D4" s="8">
        <v>949</v>
      </c>
      <c r="E4" s="8">
        <v>945</v>
      </c>
    </row>
    <row r="5" spans="1:5" ht="17.25" x14ac:dyDescent="0.3">
      <c r="A5" s="9">
        <v>2</v>
      </c>
      <c r="B5" s="8">
        <v>23722</v>
      </c>
      <c r="C5" s="8">
        <v>30685</v>
      </c>
      <c r="D5" s="8">
        <v>994</v>
      </c>
      <c r="E5" s="8">
        <v>999</v>
      </c>
    </row>
    <row r="6" spans="1:5" ht="17.25" x14ac:dyDescent="0.3">
      <c r="A6" s="9">
        <v>3</v>
      </c>
      <c r="B6" s="8">
        <v>24883</v>
      </c>
      <c r="C6" s="8">
        <v>32180</v>
      </c>
      <c r="D6" s="8">
        <v>1043</v>
      </c>
      <c r="E6" s="8">
        <v>1039</v>
      </c>
    </row>
    <row r="7" spans="1:5" ht="17.25" x14ac:dyDescent="0.3">
      <c r="A7" s="9">
        <v>4</v>
      </c>
      <c r="B7" s="8">
        <v>26000</v>
      </c>
      <c r="C7" s="8">
        <v>33679</v>
      </c>
      <c r="D7" s="8">
        <v>1094</v>
      </c>
      <c r="E7" s="8">
        <v>1115</v>
      </c>
    </row>
    <row r="8" spans="1:5" ht="17.25" x14ac:dyDescent="0.3">
      <c r="A8" s="9">
        <v>5</v>
      </c>
      <c r="B8" s="8">
        <v>27231</v>
      </c>
      <c r="C8" s="8">
        <v>35286</v>
      </c>
      <c r="D8" s="8">
        <v>1152</v>
      </c>
      <c r="E8" s="8">
        <v>1143</v>
      </c>
    </row>
    <row r="9" spans="1:5" ht="17.25" x14ac:dyDescent="0.3">
      <c r="A9" s="9">
        <v>6</v>
      </c>
      <c r="B9" s="8">
        <v>28692</v>
      </c>
      <c r="C9" s="8">
        <v>37150</v>
      </c>
      <c r="D9" s="8">
        <v>1208</v>
      </c>
      <c r="E9" s="8">
        <v>1210</v>
      </c>
    </row>
    <row r="10" spans="1:5" ht="17.25" x14ac:dyDescent="0.3">
      <c r="A10" s="9">
        <v>7</v>
      </c>
      <c r="B10" s="8">
        <v>30302</v>
      </c>
      <c r="C10" s="8">
        <v>39160</v>
      </c>
      <c r="D10" s="8">
        <v>1257</v>
      </c>
      <c r="E10" s="8">
        <v>1316</v>
      </c>
    </row>
    <row r="11" spans="1:5" ht="17.25" x14ac:dyDescent="0.3">
      <c r="A11" s="9">
        <v>8</v>
      </c>
      <c r="B11" s="8">
        <v>31971</v>
      </c>
      <c r="C11" s="8">
        <v>41227</v>
      </c>
      <c r="D11" s="8">
        <v>1302</v>
      </c>
      <c r="E11" s="8">
        <v>1444</v>
      </c>
    </row>
    <row r="12" spans="1:5" ht="17.25" x14ac:dyDescent="0.3">
      <c r="A12" s="9">
        <v>9</v>
      </c>
      <c r="B12" s="8">
        <v>33752</v>
      </c>
      <c r="C12" s="8">
        <v>43443</v>
      </c>
      <c r="D12" s="8">
        <v>1349</v>
      </c>
      <c r="E12" s="8">
        <v>1597</v>
      </c>
    </row>
    <row r="13" spans="1:5" ht="17.25" x14ac:dyDescent="0.3">
      <c r="A13" s="9">
        <v>10</v>
      </c>
      <c r="B13" s="8">
        <v>35666</v>
      </c>
      <c r="C13" s="8">
        <v>45857</v>
      </c>
      <c r="D13" s="8">
        <v>1409</v>
      </c>
      <c r="E13" s="8">
        <v>1737</v>
      </c>
    </row>
    <row r="14" spans="1:5" ht="17.25" x14ac:dyDescent="0.3">
      <c r="A14" s="9">
        <v>11</v>
      </c>
      <c r="B14" s="8">
        <v>37710</v>
      </c>
      <c r="C14" s="8">
        <v>48451</v>
      </c>
      <c r="D14" s="8">
        <v>1501</v>
      </c>
      <c r="E14" s="8">
        <v>1735</v>
      </c>
    </row>
    <row r="15" spans="1:5" ht="17.25" x14ac:dyDescent="0.3">
      <c r="A15" s="9">
        <v>12</v>
      </c>
      <c r="B15" s="8">
        <v>39825</v>
      </c>
      <c r="C15" s="8">
        <v>51021</v>
      </c>
      <c r="D15" s="8">
        <v>1552</v>
      </c>
      <c r="E15" s="8">
        <v>1884</v>
      </c>
    </row>
    <row r="16" spans="1:5" ht="17.25" x14ac:dyDescent="0.3">
      <c r="A16" s="9">
        <v>13</v>
      </c>
      <c r="B16" s="8">
        <v>42143</v>
      </c>
      <c r="C16" s="8">
        <v>53927</v>
      </c>
      <c r="D16" s="8">
        <v>1614</v>
      </c>
      <c r="E16" s="8">
        <v>2100</v>
      </c>
    </row>
    <row r="17" spans="1:5" ht="17.25" x14ac:dyDescent="0.3">
      <c r="A17" s="9">
        <v>14</v>
      </c>
      <c r="B17" s="8">
        <v>44564</v>
      </c>
      <c r="C17" s="8">
        <v>56888</v>
      </c>
      <c r="D17" s="8">
        <v>1725</v>
      </c>
      <c r="E17" s="8">
        <v>1974</v>
      </c>
    </row>
    <row r="18" spans="1:5" ht="17.25" x14ac:dyDescent="0.3">
      <c r="A18" s="9">
        <v>15</v>
      </c>
      <c r="B18" s="8">
        <v>47085</v>
      </c>
      <c r="C18" s="8">
        <v>60028</v>
      </c>
      <c r="D18" s="8">
        <v>1788</v>
      </c>
      <c r="E18" s="8">
        <v>2215</v>
      </c>
    </row>
    <row r="19" spans="1:5" ht="17.25" x14ac:dyDescent="0.3">
      <c r="A19" s="9">
        <v>16</v>
      </c>
      <c r="B19" s="8">
        <v>49727</v>
      </c>
      <c r="C19" s="8">
        <v>63293</v>
      </c>
      <c r="D19" s="8">
        <v>1857</v>
      </c>
      <c r="E19" s="8">
        <v>2424</v>
      </c>
    </row>
    <row r="20" spans="1:5" ht="17.25" x14ac:dyDescent="0.3">
      <c r="A20" s="9">
        <v>17</v>
      </c>
      <c r="B20" s="8">
        <v>52518</v>
      </c>
      <c r="C20" s="8">
        <v>66855</v>
      </c>
      <c r="D20" s="8">
        <v>1945</v>
      </c>
      <c r="E20" s="8">
        <v>2667</v>
      </c>
    </row>
    <row r="21" spans="1:5" ht="17.25" x14ac:dyDescent="0.3">
      <c r="A21" s="9">
        <v>18</v>
      </c>
      <c r="B21" s="8">
        <v>55494</v>
      </c>
      <c r="C21" s="8">
        <v>70566</v>
      </c>
      <c r="D21" s="8">
        <v>1906</v>
      </c>
      <c r="E21" s="8">
        <v>3636</v>
      </c>
    </row>
    <row r="22" spans="1:5" ht="17.25" x14ac:dyDescent="0.3">
      <c r="A22" s="9">
        <v>19</v>
      </c>
      <c r="B22" s="8">
        <v>58501</v>
      </c>
      <c r="C22" s="8">
        <v>74301</v>
      </c>
      <c r="D22" s="8">
        <v>1985</v>
      </c>
      <c r="E22" s="8">
        <v>3890</v>
      </c>
    </row>
    <row r="23" spans="1:5" ht="17.25" x14ac:dyDescent="0.3">
      <c r="A23" s="9">
        <v>20</v>
      </c>
      <c r="B23" s="8">
        <v>61496</v>
      </c>
      <c r="C23" s="8">
        <v>78014</v>
      </c>
      <c r="D23" s="8">
        <v>2068</v>
      </c>
      <c r="E23" s="8">
        <v>4110</v>
      </c>
    </row>
    <row r="24" spans="1:5" ht="17.25" x14ac:dyDescent="0.3">
      <c r="A24" s="9">
        <v>21</v>
      </c>
      <c r="B24" s="8">
        <v>64757</v>
      </c>
      <c r="C24" s="8">
        <v>82113</v>
      </c>
      <c r="D24" s="8">
        <v>2159</v>
      </c>
      <c r="E24" s="8">
        <v>4402</v>
      </c>
    </row>
    <row r="25" spans="1:5" ht="17.25" x14ac:dyDescent="0.3">
      <c r="A25" s="9">
        <v>22</v>
      </c>
      <c r="B25" s="8">
        <v>68238</v>
      </c>
      <c r="C25" s="8">
        <v>86398</v>
      </c>
      <c r="D25" s="8">
        <v>2249</v>
      </c>
      <c r="E25" s="8">
        <v>4666</v>
      </c>
    </row>
    <row r="26" spans="1:5" ht="17.25" x14ac:dyDescent="0.3">
      <c r="A26" s="9">
        <v>23</v>
      </c>
      <c r="B26" s="8">
        <v>71847</v>
      </c>
      <c r="C26" s="8">
        <v>90876</v>
      </c>
      <c r="D26" s="8">
        <v>2342</v>
      </c>
      <c r="E26" s="8">
        <v>4977</v>
      </c>
    </row>
    <row r="27" spans="1:5" ht="17.25" x14ac:dyDescent="0.3">
      <c r="A27" s="9">
        <v>24</v>
      </c>
      <c r="B27" s="8">
        <v>75674</v>
      </c>
      <c r="C27" s="8">
        <v>95534</v>
      </c>
      <c r="D27" s="8">
        <v>2432</v>
      </c>
      <c r="E27" s="8">
        <v>5268</v>
      </c>
    </row>
    <row r="28" spans="1:5" ht="17.25" x14ac:dyDescent="0.3">
      <c r="A28" s="9">
        <v>25</v>
      </c>
      <c r="B28" s="8">
        <v>79849</v>
      </c>
      <c r="C28" s="8">
        <v>100645</v>
      </c>
      <c r="D28" s="8">
        <v>2536</v>
      </c>
      <c r="E28" s="8">
        <v>5580</v>
      </c>
    </row>
    <row r="29" spans="1:5" ht="17.25" x14ac:dyDescent="0.3">
      <c r="A29" s="9">
        <v>26</v>
      </c>
      <c r="B29" s="8">
        <v>84055</v>
      </c>
      <c r="C29" s="8">
        <v>103609</v>
      </c>
      <c r="D29" s="8">
        <v>2639</v>
      </c>
      <c r="E29" s="8">
        <v>3720</v>
      </c>
    </row>
    <row r="30" spans="1:5" ht="17.25" x14ac:dyDescent="0.3">
      <c r="A30" s="9">
        <v>27</v>
      </c>
      <c r="B30" s="8">
        <v>88603</v>
      </c>
      <c r="C30" s="8">
        <v>109133</v>
      </c>
      <c r="D30" s="8">
        <v>2779</v>
      </c>
      <c r="E30" s="8">
        <v>3856</v>
      </c>
    </row>
    <row r="31" spans="1:5" ht="17.25" x14ac:dyDescent="0.3">
      <c r="A31" s="9">
        <v>28</v>
      </c>
      <c r="B31" s="8">
        <v>93271</v>
      </c>
      <c r="C31" s="8">
        <v>114553</v>
      </c>
      <c r="D31" s="8">
        <v>2886</v>
      </c>
      <c r="E31" s="8">
        <v>3966</v>
      </c>
    </row>
    <row r="32" spans="1:5" ht="17.25" x14ac:dyDescent="0.3">
      <c r="A32" s="9">
        <v>29</v>
      </c>
      <c r="B32" s="8">
        <v>98160</v>
      </c>
      <c r="C32" s="8">
        <v>120219</v>
      </c>
      <c r="D32" s="8">
        <v>2997</v>
      </c>
      <c r="E32" s="8">
        <v>4077</v>
      </c>
    </row>
    <row r="33" spans="1:5" ht="17.25" x14ac:dyDescent="0.3">
      <c r="A33" s="9">
        <v>30</v>
      </c>
      <c r="B33" s="8">
        <v>103289</v>
      </c>
      <c r="C33" s="8">
        <v>126120</v>
      </c>
      <c r="D33" s="8">
        <v>3108</v>
      </c>
      <c r="E33" s="8">
        <v>4183</v>
      </c>
    </row>
    <row r="34" spans="1:5" ht="17.25" x14ac:dyDescent="0.3">
      <c r="A34" s="9">
        <v>31</v>
      </c>
      <c r="B34" s="8">
        <v>108794</v>
      </c>
      <c r="C34" s="8">
        <v>132440</v>
      </c>
      <c r="D34" s="8">
        <v>3224</v>
      </c>
      <c r="E34" s="8">
        <v>4302</v>
      </c>
    </row>
    <row r="35" spans="1:5" ht="17.25" x14ac:dyDescent="0.3">
      <c r="A35" s="9">
        <v>32</v>
      </c>
      <c r="B35" s="8">
        <v>114579</v>
      </c>
      <c r="C35" s="8">
        <v>138984</v>
      </c>
      <c r="D35" s="8">
        <v>3332</v>
      </c>
      <c r="E35" s="8">
        <v>4413</v>
      </c>
    </row>
    <row r="36" spans="1:5" ht="17.25" x14ac:dyDescent="0.3">
      <c r="A36" s="9">
        <v>33</v>
      </c>
      <c r="B36" s="8">
        <v>120811</v>
      </c>
      <c r="C36" s="8">
        <v>145984</v>
      </c>
      <c r="D36" s="8">
        <v>3442</v>
      </c>
      <c r="E36" s="8">
        <v>4521</v>
      </c>
    </row>
    <row r="37" spans="1:5" ht="17.25" x14ac:dyDescent="0.3">
      <c r="A37" s="9">
        <v>34</v>
      </c>
      <c r="B37" s="8">
        <v>127246</v>
      </c>
      <c r="C37" s="8">
        <v>153256</v>
      </c>
      <c r="D37" s="8">
        <v>3562</v>
      </c>
      <c r="E37" s="8">
        <v>4638</v>
      </c>
    </row>
    <row r="38" spans="1:5" ht="17.25" x14ac:dyDescent="0.3">
      <c r="A38" s="9">
        <v>35</v>
      </c>
      <c r="B38" s="8">
        <v>133843</v>
      </c>
      <c r="C38" s="8">
        <v>160655</v>
      </c>
      <c r="D38" s="8">
        <v>3676</v>
      </c>
      <c r="E38" s="8">
        <v>4756</v>
      </c>
    </row>
    <row r="39" spans="1:5" ht="17.25" x14ac:dyDescent="0.3">
      <c r="A39" s="9">
        <v>36</v>
      </c>
      <c r="B39" s="8">
        <v>140570</v>
      </c>
      <c r="C39" s="8">
        <v>168266</v>
      </c>
      <c r="D39" s="8">
        <v>3802</v>
      </c>
      <c r="E39" s="8">
        <v>4884</v>
      </c>
    </row>
    <row r="40" spans="1:5" ht="17.25" x14ac:dyDescent="0.3">
      <c r="A40" s="9">
        <v>37</v>
      </c>
      <c r="B40" s="8">
        <v>147948</v>
      </c>
      <c r="C40" s="8">
        <v>176472</v>
      </c>
      <c r="D40" s="8">
        <v>3921</v>
      </c>
      <c r="E40" s="8">
        <v>4998</v>
      </c>
    </row>
    <row r="41" spans="1:5" ht="17.25" x14ac:dyDescent="0.3">
      <c r="A41" s="9">
        <v>38</v>
      </c>
      <c r="B41" s="8">
        <v>138028</v>
      </c>
      <c r="C41" s="10"/>
      <c r="D41" s="10"/>
      <c r="E41"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
  <sheetViews>
    <sheetView workbookViewId="0">
      <pane ySplit="3" topLeftCell="A4" activePane="bottomLeft" state="frozen"/>
      <selection pane="bottomLeft" activeCell="D17" sqref="D17"/>
    </sheetView>
  </sheetViews>
  <sheetFormatPr defaultRowHeight="15.75" x14ac:dyDescent="0.25"/>
  <cols>
    <col min="2" max="2" width="10.375" customWidth="1"/>
    <col min="3" max="3" width="10.125" bestFit="1" customWidth="1"/>
  </cols>
  <sheetData>
    <row r="1" spans="1:5" x14ac:dyDescent="0.25">
      <c r="A1" s="1"/>
      <c r="B1" s="2" t="s">
        <v>0</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22407</v>
      </c>
      <c r="C4" s="8">
        <v>28914</v>
      </c>
      <c r="D4" s="8">
        <v>930</v>
      </c>
      <c r="E4" s="8">
        <v>927</v>
      </c>
    </row>
    <row r="5" spans="1:5" ht="17.25" x14ac:dyDescent="0.3">
      <c r="A5" s="9">
        <v>2</v>
      </c>
      <c r="B5" s="8">
        <v>23257</v>
      </c>
      <c r="C5" s="8">
        <v>30080</v>
      </c>
      <c r="D5" s="8">
        <v>975</v>
      </c>
      <c r="E5" s="8">
        <v>973</v>
      </c>
    </row>
    <row r="6" spans="1:5" ht="17.25" x14ac:dyDescent="0.3">
      <c r="A6" s="9">
        <v>3</v>
      </c>
      <c r="B6" s="8">
        <v>24395</v>
      </c>
      <c r="C6" s="8">
        <v>31551</v>
      </c>
      <c r="D6" s="8">
        <v>1023</v>
      </c>
      <c r="E6" s="8">
        <v>1018</v>
      </c>
    </row>
    <row r="7" spans="1:5" ht="17.25" x14ac:dyDescent="0.3">
      <c r="A7" s="9">
        <v>4</v>
      </c>
      <c r="B7" s="8">
        <v>25490</v>
      </c>
      <c r="C7" s="8">
        <v>33021</v>
      </c>
      <c r="D7" s="8">
        <v>1073</v>
      </c>
      <c r="E7" s="8">
        <v>1093</v>
      </c>
    </row>
    <row r="8" spans="1:5" ht="17.25" x14ac:dyDescent="0.3">
      <c r="A8" s="9">
        <v>5</v>
      </c>
      <c r="B8" s="8">
        <v>26697</v>
      </c>
      <c r="C8" s="8">
        <v>34595</v>
      </c>
      <c r="D8" s="8">
        <v>1129</v>
      </c>
      <c r="E8" s="8">
        <v>1124</v>
      </c>
    </row>
    <row r="9" spans="1:5" ht="17.25" x14ac:dyDescent="0.3">
      <c r="A9" s="9">
        <v>6</v>
      </c>
      <c r="B9" s="8">
        <v>28129</v>
      </c>
      <c r="C9" s="8">
        <v>36421</v>
      </c>
      <c r="D9" s="8">
        <v>1184</v>
      </c>
      <c r="E9" s="8">
        <v>1188</v>
      </c>
    </row>
    <row r="10" spans="1:5" ht="17.25" x14ac:dyDescent="0.3">
      <c r="A10" s="9">
        <v>7</v>
      </c>
      <c r="B10" s="8">
        <v>29708</v>
      </c>
      <c r="C10" s="8">
        <v>38392</v>
      </c>
      <c r="D10" s="8">
        <v>1233</v>
      </c>
      <c r="E10" s="8">
        <v>1286</v>
      </c>
    </row>
    <row r="11" spans="1:5" ht="17.25" x14ac:dyDescent="0.3">
      <c r="A11" s="9">
        <v>8</v>
      </c>
      <c r="B11" s="8">
        <v>31344</v>
      </c>
      <c r="C11" s="8">
        <v>40417</v>
      </c>
      <c r="D11" s="8">
        <v>1276</v>
      </c>
      <c r="E11" s="8">
        <v>1417</v>
      </c>
    </row>
    <row r="12" spans="1:5" ht="17.25" x14ac:dyDescent="0.3">
      <c r="A12" s="9">
        <v>9</v>
      </c>
      <c r="B12" s="8">
        <v>33090</v>
      </c>
      <c r="C12" s="8">
        <v>42589</v>
      </c>
      <c r="D12" s="8">
        <v>1323</v>
      </c>
      <c r="E12" s="8">
        <v>1561</v>
      </c>
    </row>
    <row r="13" spans="1:5" ht="17.25" x14ac:dyDescent="0.3">
      <c r="A13" s="9">
        <v>10</v>
      </c>
      <c r="B13" s="8">
        <v>34967</v>
      </c>
      <c r="C13" s="8">
        <v>44956</v>
      </c>
      <c r="D13" s="8">
        <v>1381</v>
      </c>
      <c r="E13" s="8">
        <v>1703</v>
      </c>
    </row>
    <row r="14" spans="1:5" ht="17.25" x14ac:dyDescent="0.3">
      <c r="A14" s="9">
        <v>11</v>
      </c>
      <c r="B14" s="8">
        <v>36971</v>
      </c>
      <c r="C14" s="8">
        <v>47501</v>
      </c>
      <c r="D14" s="8">
        <v>1471</v>
      </c>
      <c r="E14" s="8">
        <v>1704</v>
      </c>
    </row>
    <row r="15" spans="1:5" ht="17.25" x14ac:dyDescent="0.3">
      <c r="A15" s="9">
        <v>12</v>
      </c>
      <c r="B15" s="8">
        <v>39044</v>
      </c>
      <c r="C15" s="8">
        <v>50019</v>
      </c>
      <c r="D15" s="8">
        <v>1522</v>
      </c>
      <c r="E15" s="8">
        <v>1843</v>
      </c>
    </row>
    <row r="16" spans="1:5" ht="17.25" x14ac:dyDescent="0.3">
      <c r="A16" s="9">
        <v>13</v>
      </c>
      <c r="B16" s="8">
        <v>41317</v>
      </c>
      <c r="C16" s="8">
        <v>52870</v>
      </c>
      <c r="D16" s="8">
        <v>1583</v>
      </c>
      <c r="E16" s="8">
        <v>2055</v>
      </c>
    </row>
    <row r="17" spans="1:5" ht="17.25" x14ac:dyDescent="0.3">
      <c r="A17" s="9">
        <v>14</v>
      </c>
      <c r="B17" s="8">
        <v>43690</v>
      </c>
      <c r="C17" s="8">
        <v>55774</v>
      </c>
      <c r="D17" s="8">
        <v>1691</v>
      </c>
      <c r="E17" s="8">
        <v>1938</v>
      </c>
    </row>
    <row r="18" spans="1:5" ht="17.25" x14ac:dyDescent="0.3">
      <c r="A18" s="9">
        <v>15</v>
      </c>
      <c r="B18" s="8">
        <v>46162</v>
      </c>
      <c r="C18" s="8">
        <v>58853</v>
      </c>
      <c r="D18" s="8">
        <v>1753</v>
      </c>
      <c r="E18" s="8">
        <v>2173</v>
      </c>
    </row>
    <row r="19" spans="1:5" ht="17.25" x14ac:dyDescent="0.3">
      <c r="A19" s="9">
        <v>16</v>
      </c>
      <c r="B19" s="8">
        <v>48752</v>
      </c>
      <c r="C19" s="8">
        <v>62050</v>
      </c>
      <c r="D19" s="8">
        <v>1820</v>
      </c>
      <c r="E19" s="8">
        <v>2378</v>
      </c>
    </row>
    <row r="20" spans="1:5" ht="17.25" x14ac:dyDescent="0.3">
      <c r="A20" s="9">
        <v>17</v>
      </c>
      <c r="B20" s="8">
        <v>51488</v>
      </c>
      <c r="C20" s="8">
        <v>65547</v>
      </c>
      <c r="D20" s="8">
        <v>1907</v>
      </c>
      <c r="E20" s="8">
        <v>2617</v>
      </c>
    </row>
    <row r="21" spans="1:5" ht="17.25" x14ac:dyDescent="0.3">
      <c r="A21" s="9">
        <v>18</v>
      </c>
      <c r="B21" s="8">
        <v>54406</v>
      </c>
      <c r="C21" s="8">
        <v>69182</v>
      </c>
      <c r="D21" s="8">
        <v>1868</v>
      </c>
      <c r="E21" s="8">
        <v>3568</v>
      </c>
    </row>
    <row r="22" spans="1:5" ht="17.25" x14ac:dyDescent="0.3">
      <c r="A22" s="9">
        <v>19</v>
      </c>
      <c r="B22" s="8">
        <v>57354</v>
      </c>
      <c r="C22" s="8">
        <v>72841</v>
      </c>
      <c r="D22" s="8">
        <v>1946</v>
      </c>
      <c r="E22" s="8">
        <v>3811</v>
      </c>
    </row>
    <row r="23" spans="1:5" ht="17.25" x14ac:dyDescent="0.3">
      <c r="A23" s="9">
        <v>20</v>
      </c>
      <c r="B23" s="8">
        <v>60290</v>
      </c>
      <c r="C23" s="8">
        <v>76484</v>
      </c>
      <c r="D23" s="8">
        <v>2027</v>
      </c>
      <c r="E23" s="8">
        <v>4032</v>
      </c>
    </row>
    <row r="24" spans="1:5" ht="17.25" x14ac:dyDescent="0.3">
      <c r="A24" s="9">
        <v>21</v>
      </c>
      <c r="B24" s="8">
        <v>63487</v>
      </c>
      <c r="C24" s="8">
        <v>80501</v>
      </c>
      <c r="D24" s="8">
        <v>2116</v>
      </c>
      <c r="E24" s="8">
        <v>4318</v>
      </c>
    </row>
    <row r="25" spans="1:5" ht="17.25" x14ac:dyDescent="0.3">
      <c r="A25" s="9">
        <v>22</v>
      </c>
      <c r="B25" s="8">
        <v>66900</v>
      </c>
      <c r="C25" s="8">
        <v>84707</v>
      </c>
      <c r="D25" s="8">
        <v>2205</v>
      </c>
      <c r="E25" s="8">
        <v>4577</v>
      </c>
    </row>
    <row r="26" spans="1:5" ht="17.25" x14ac:dyDescent="0.3">
      <c r="A26" s="9">
        <v>23</v>
      </c>
      <c r="B26" s="8">
        <v>70438</v>
      </c>
      <c r="C26" s="8">
        <v>89095</v>
      </c>
      <c r="D26" s="8">
        <v>2296</v>
      </c>
      <c r="E26" s="8">
        <v>4881</v>
      </c>
    </row>
    <row r="27" spans="1:5" ht="17.25" x14ac:dyDescent="0.3">
      <c r="A27" s="9">
        <v>24</v>
      </c>
      <c r="B27" s="8">
        <v>74190</v>
      </c>
      <c r="C27" s="8">
        <v>93659</v>
      </c>
      <c r="D27" s="8">
        <v>2385</v>
      </c>
      <c r="E27" s="8">
        <v>5159</v>
      </c>
    </row>
    <row r="28" spans="1:5" ht="17.25" x14ac:dyDescent="0.3">
      <c r="A28" s="9">
        <v>25</v>
      </c>
      <c r="B28" s="8">
        <v>78283</v>
      </c>
      <c r="C28" s="8">
        <v>98669</v>
      </c>
      <c r="D28" s="8">
        <v>2486</v>
      </c>
      <c r="E28" s="8">
        <v>5470</v>
      </c>
    </row>
    <row r="29" spans="1:5" ht="17.25" x14ac:dyDescent="0.3">
      <c r="A29" s="9">
        <v>26</v>
      </c>
      <c r="B29" s="8">
        <v>82407</v>
      </c>
      <c r="C29" s="8">
        <v>101577</v>
      </c>
      <c r="D29" s="8">
        <v>2587</v>
      </c>
      <c r="E29" s="8">
        <v>3648</v>
      </c>
    </row>
    <row r="30" spans="1:5" ht="17.25" x14ac:dyDescent="0.3">
      <c r="A30" s="9">
        <v>27</v>
      </c>
      <c r="B30" s="8">
        <v>86866</v>
      </c>
      <c r="C30" s="8">
        <v>106993</v>
      </c>
      <c r="D30" s="8">
        <v>2724</v>
      </c>
      <c r="E30" s="8">
        <v>3783</v>
      </c>
    </row>
    <row r="31" spans="1:5" ht="17.25" x14ac:dyDescent="0.3">
      <c r="A31" s="9">
        <v>28</v>
      </c>
      <c r="B31" s="8">
        <v>91442</v>
      </c>
      <c r="C31" s="8">
        <v>112307</v>
      </c>
      <c r="D31" s="8">
        <v>2830</v>
      </c>
      <c r="E31" s="8">
        <v>3885</v>
      </c>
    </row>
    <row r="32" spans="1:5" ht="17.25" x14ac:dyDescent="0.3">
      <c r="A32" s="9">
        <v>29</v>
      </c>
      <c r="B32" s="8">
        <v>96235</v>
      </c>
      <c r="C32" s="8">
        <v>117862</v>
      </c>
      <c r="D32" s="8">
        <v>2938</v>
      </c>
      <c r="E32" s="8">
        <v>3999</v>
      </c>
    </row>
    <row r="33" spans="1:5" ht="17.25" x14ac:dyDescent="0.3">
      <c r="A33" s="9">
        <v>30</v>
      </c>
      <c r="B33" s="8">
        <v>101264</v>
      </c>
      <c r="C33" s="8">
        <v>123647</v>
      </c>
      <c r="D33" s="8">
        <v>3047</v>
      </c>
      <c r="E33" s="8">
        <v>4101</v>
      </c>
    </row>
    <row r="34" spans="1:5" ht="17.25" x14ac:dyDescent="0.3">
      <c r="A34" s="9">
        <v>31</v>
      </c>
      <c r="B34" s="8">
        <v>106661</v>
      </c>
      <c r="C34" s="8">
        <v>129843</v>
      </c>
      <c r="D34" s="8">
        <v>3161</v>
      </c>
      <c r="E34" s="8">
        <v>4216</v>
      </c>
    </row>
    <row r="35" spans="1:5" ht="17.25" x14ac:dyDescent="0.3">
      <c r="A35" s="9">
        <v>32</v>
      </c>
      <c r="B35" s="8">
        <v>112332</v>
      </c>
      <c r="C35" s="8">
        <v>136259</v>
      </c>
      <c r="D35" s="8">
        <v>3267</v>
      </c>
      <c r="E35" s="8">
        <v>4325</v>
      </c>
    </row>
    <row r="36" spans="1:5" ht="17.25" x14ac:dyDescent="0.3">
      <c r="A36" s="9">
        <v>33</v>
      </c>
      <c r="B36" s="8">
        <v>118442</v>
      </c>
      <c r="C36" s="8">
        <v>143122</v>
      </c>
      <c r="D36" s="8">
        <v>3375</v>
      </c>
      <c r="E36" s="8">
        <v>4430</v>
      </c>
    </row>
    <row r="37" spans="1:5" ht="17.25" x14ac:dyDescent="0.3">
      <c r="A37" s="9">
        <v>34</v>
      </c>
      <c r="B37" s="8">
        <v>124751</v>
      </c>
      <c r="C37" s="8">
        <v>150251</v>
      </c>
      <c r="D37" s="8">
        <v>3492</v>
      </c>
      <c r="E37" s="8">
        <v>4548</v>
      </c>
    </row>
    <row r="38" spans="1:5" ht="17.25" x14ac:dyDescent="0.3">
      <c r="A38" s="9">
        <v>35</v>
      </c>
      <c r="B38" s="8">
        <v>131219</v>
      </c>
      <c r="C38" s="8">
        <v>157505</v>
      </c>
      <c r="D38" s="8">
        <v>3604</v>
      </c>
      <c r="E38" s="8">
        <v>4662</v>
      </c>
    </row>
    <row r="39" spans="1:5" ht="17.25" x14ac:dyDescent="0.3">
      <c r="A39" s="9">
        <v>36</v>
      </c>
      <c r="B39" s="8">
        <v>137814</v>
      </c>
      <c r="C39" s="8">
        <v>164967</v>
      </c>
      <c r="D39" s="8">
        <v>3728</v>
      </c>
      <c r="E39" s="8">
        <v>4785</v>
      </c>
    </row>
    <row r="40" spans="1:5" ht="17.25" x14ac:dyDescent="0.3">
      <c r="A40" s="9">
        <v>37</v>
      </c>
      <c r="B40" s="8">
        <v>145047</v>
      </c>
      <c r="C40" s="8">
        <v>173012</v>
      </c>
      <c r="D40" s="8">
        <v>3844</v>
      </c>
      <c r="E40" s="8">
        <v>4901</v>
      </c>
    </row>
    <row r="41" spans="1:5" ht="17.25" x14ac:dyDescent="0.3">
      <c r="A41" s="9">
        <v>38</v>
      </c>
      <c r="B41" s="8">
        <v>135322</v>
      </c>
      <c r="C41" s="10"/>
      <c r="D41" s="10"/>
      <c r="E41"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PST</vt:lpstr>
      <vt:lpstr>PST EFF 2018</vt:lpstr>
      <vt:lpstr>PST EFF 2017</vt:lpstr>
      <vt:lpstr>PST EFF 2016 RETRO</vt:lpstr>
      <vt:lpstr>Sheet1</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Masa, Jeffrey</cp:lastModifiedBy>
  <dcterms:created xsi:type="dcterms:W3CDTF">2017-03-30T20:18:12Z</dcterms:created>
  <dcterms:modified xsi:type="dcterms:W3CDTF">2018-11-14T20:11:42Z</dcterms:modified>
</cp:coreProperties>
</file>